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!\Dropbox\Сайты\www\e-doki.ru\conjunctural\"/>
    </mc:Choice>
  </mc:AlternateContent>
  <xr:revisionPtr revIDLastSave="0" documentId="13_ncr:1_{BD3DC3E9-96E2-4661-B460-00EA05BE6BEF}" xr6:coauthVersionLast="47" xr6:coauthVersionMax="47" xr10:uidLastSave="{00000000-0000-0000-0000-000000000000}"/>
  <bookViews>
    <workbookView xWindow="-103" yWindow="-103" windowWidth="33120" windowHeight="18274" xr2:uid="{00000000-000D-0000-FFFF-FFFF00000000}"/>
  </bookViews>
  <sheets>
    <sheet name="КАЦ" sheetId="1" r:id="rId1"/>
    <sheet name="Лист2" sheetId="3" r:id="rId2"/>
  </sheets>
  <definedNames>
    <definedName name="_xlnm._FilterDatabase" localSheetId="1" hidden="1">Лист2!$A$1:$A$57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E1" i="3"/>
  <c r="D1" i="3"/>
  <c r="C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1" i="3"/>
  <c r="H179" i="1"/>
  <c r="H178" i="1"/>
  <c r="J177" i="1"/>
  <c r="H177" i="1"/>
  <c r="H176" i="1"/>
  <c r="H175" i="1"/>
  <c r="H174" i="1"/>
  <c r="H173" i="1"/>
  <c r="H172" i="1"/>
  <c r="H171" i="1"/>
  <c r="J171" i="1" s="1"/>
  <c r="H170" i="1"/>
  <c r="H169" i="1"/>
  <c r="H168" i="1"/>
  <c r="J168" i="1" s="1"/>
  <c r="H167" i="1"/>
  <c r="H166" i="1"/>
  <c r="H165" i="1"/>
  <c r="H158" i="1"/>
  <c r="H157" i="1"/>
  <c r="H156" i="1"/>
  <c r="J156" i="1" s="1"/>
  <c r="H164" i="1"/>
  <c r="H163" i="1"/>
  <c r="H162" i="1"/>
  <c r="J162" i="1" s="1"/>
  <c r="H161" i="1"/>
  <c r="H160" i="1"/>
  <c r="H159" i="1"/>
  <c r="H155" i="1"/>
  <c r="H154" i="1"/>
  <c r="H153" i="1"/>
  <c r="H152" i="1"/>
  <c r="H151" i="1"/>
  <c r="H150" i="1"/>
  <c r="H149" i="1"/>
  <c r="J147" i="1" s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74" i="1"/>
  <c r="H73" i="1"/>
  <c r="H72" i="1"/>
  <c r="J159" i="1" l="1"/>
  <c r="J153" i="1"/>
  <c r="J174" i="1"/>
  <c r="J144" i="1"/>
  <c r="J165" i="1"/>
  <c r="J138" i="1"/>
  <c r="J129" i="1"/>
  <c r="J132" i="1"/>
  <c r="J150" i="1"/>
  <c r="J141" i="1"/>
  <c r="J135" i="1"/>
  <c r="J126" i="1"/>
  <c r="J123" i="1"/>
  <c r="J117" i="1"/>
  <c r="J114" i="1"/>
  <c r="J120" i="1"/>
  <c r="J108" i="1"/>
  <c r="J111" i="1"/>
  <c r="J90" i="1"/>
  <c r="J105" i="1"/>
  <c r="J99" i="1"/>
  <c r="J93" i="1"/>
  <c r="J102" i="1"/>
  <c r="J72" i="1"/>
  <c r="J96" i="1"/>
  <c r="H89" i="1" l="1"/>
  <c r="H88" i="1"/>
  <c r="H87" i="1"/>
  <c r="H86" i="1"/>
  <c r="H85" i="1"/>
  <c r="H84" i="1"/>
  <c r="J84" i="1" s="1"/>
  <c r="H83" i="1"/>
  <c r="H82" i="1"/>
  <c r="H81" i="1"/>
  <c r="H80" i="1"/>
  <c r="H79" i="1"/>
  <c r="H78" i="1"/>
  <c r="H77" i="1"/>
  <c r="H76" i="1"/>
  <c r="H75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J87" i="1" l="1"/>
  <c r="J81" i="1"/>
  <c r="J63" i="1"/>
  <c r="J54" i="1"/>
  <c r="J60" i="1"/>
  <c r="J66" i="1"/>
  <c r="J78" i="1"/>
  <c r="J57" i="1"/>
  <c r="J75" i="1"/>
  <c r="J39" i="1"/>
  <c r="J69" i="1"/>
  <c r="J27" i="1"/>
  <c r="J51" i="1"/>
  <c r="J45" i="1"/>
  <c r="J48" i="1"/>
  <c r="J36" i="1"/>
  <c r="J33" i="1"/>
  <c r="J42" i="1"/>
  <c r="J30" i="1"/>
  <c r="J15" i="1"/>
  <c r="J24" i="1"/>
  <c r="J21" i="1"/>
  <c r="J18" i="1"/>
  <c r="H14" i="1"/>
  <c r="H13" i="1"/>
  <c r="H12" i="1"/>
  <c r="H11" i="1"/>
  <c r="H10" i="1"/>
  <c r="H9" i="1"/>
  <c r="J12" i="1" l="1"/>
  <c r="J9" i="1"/>
</calcChain>
</file>

<file path=xl/sharedStrings.xml><?xml version="1.0" encoding="utf-8"?>
<sst xmlns="http://schemas.openxmlformats.org/spreadsheetml/2006/main" count="1504" uniqueCount="253">
  <si>
    <t>№ п/п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</si>
  <si>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</si>
  <si>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</si>
  <si>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</si>
  <si>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единицы измерения</t>
  </si>
  <si>
    <t>единицы измерения строительного ресурса, затрат в обосновывающем документе</t>
  </si>
  <si>
    <t>Текущаю отпускная цена за единицу измерения без НДС в рублях в соответствии с графой 5</t>
  </si>
  <si>
    <t>Сметная цена без НДС в рублях за единицу измерения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</si>
  <si>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</si>
  <si>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</si>
  <si>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</si>
  <si>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</si>
  <si>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</si>
  <si>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 ссылка на веб-сайт производителя/поставщика</t>
  </si>
  <si>
    <t>Статус организации (производитель(1) / поставщик (2)</t>
  </si>
  <si>
    <t>Санкт-Петербург</t>
  </si>
  <si>
    <t>шт</t>
  </si>
  <si>
    <t>м</t>
  </si>
  <si>
    <t>кг</t>
  </si>
  <si>
    <t>Мастика терморасширяющаяся огнезащитная для кабельных проходок МТО</t>
  </si>
  <si>
    <t>Кабель</t>
  </si>
  <si>
    <t>ООО "ПожПроектСПб"</t>
  </si>
  <si>
    <t>ООО «Союзстроймонтаж»</t>
  </si>
  <si>
    <t>ООО «Б И С КОМПАНИ»</t>
  </si>
  <si>
    <t>Стоимость  перевозки (1,03), без НДС в рублях за единицу измерения</t>
  </si>
  <si>
    <t>УТВЕРЖДАЮ:</t>
  </si>
  <si>
    <t xml:space="preserve"> - </t>
  </si>
  <si>
    <t xml:space="preserve">             СОГЛАСОВАНО:</t>
  </si>
  <si>
    <t>I</t>
  </si>
  <si>
    <t>Контроллер</t>
  </si>
  <si>
    <t>Монитор видеодомофона</t>
  </si>
  <si>
    <t>Блок розеток</t>
  </si>
  <si>
    <t>Разъем AC-101/K2416</t>
  </si>
  <si>
    <t>Разъем</t>
  </si>
  <si>
    <t>Коннектор RG45</t>
  </si>
  <si>
    <t>Защитный колпачок для RG45</t>
  </si>
  <si>
    <t>Защитный колпачок</t>
  </si>
  <si>
    <t>Доводчик дверной VIZIT-DC503S ARCTIC</t>
  </si>
  <si>
    <t>"_____" ________________ 2022 года</t>
  </si>
  <si>
    <t xml:space="preserve">Источник бесперебойного питания </t>
  </si>
  <si>
    <t>Источник бесперебойного питания SMV2000CAI</t>
  </si>
  <si>
    <t>Кабель-канал ПВХ</t>
  </si>
  <si>
    <t>Кабель-канал ПВХ с двумя крышками 65 мм и несущей перегородкой Legrand DLP 150x50</t>
  </si>
  <si>
    <t xml:space="preserve">Угол плоский ПВХ </t>
  </si>
  <si>
    <t>Угол плоский ПВХ Legrand DLP 150х50</t>
  </si>
  <si>
    <t>Лоток металлический проволочный для прокладки кабеля F5 50х100</t>
  </si>
  <si>
    <t>Лоток металлический</t>
  </si>
  <si>
    <t>Пластина для подвеса проволочного лотка на шпильке FC37311</t>
  </si>
  <si>
    <t>Пластина для подвеса</t>
  </si>
  <si>
    <t>Гайка шестигранная М8 CM110800</t>
  </si>
  <si>
    <t>Гайка шестигранная</t>
  </si>
  <si>
    <t>Латунный разрезной анкер М8 CM410831</t>
  </si>
  <si>
    <t>Латунный разрезной анкер</t>
  </si>
  <si>
    <t>Шпилька М8 CM200801</t>
  </si>
  <si>
    <t>Шпилька</t>
  </si>
  <si>
    <t>Крепежный комплект №1 для монтажа проволочного лотка CM350001</t>
  </si>
  <si>
    <t>к-т</t>
  </si>
  <si>
    <t>Крепежный комплект №1</t>
  </si>
  <si>
    <t>Распределительный щит ЩРН-12 накладной</t>
  </si>
  <si>
    <t>Распределительный щит</t>
  </si>
  <si>
    <t>Дифференциальный автомат DSH201R, 1P+N, 30мА, 40А, AC 2CSR245072R1404</t>
  </si>
  <si>
    <t>Дифференциальный автомат</t>
  </si>
  <si>
    <t>Автоматический выключатель S201 С63 2CDS251001R0634</t>
  </si>
  <si>
    <t>Автоматический выключатель</t>
  </si>
  <si>
    <t>Автоматический выключатель S201 C20 2CDS251001R0204</t>
  </si>
  <si>
    <t>Автоматический выключатель S201 C10 2CDS251001R0104</t>
  </si>
  <si>
    <t>Розетка Legrand Mosaic 2х2К+З с суппортом для DLP (крышка 65мм) автозажим 4М, белая 077432</t>
  </si>
  <si>
    <t>Розетка</t>
  </si>
  <si>
    <t>Розетка Legrand Mosaic 3х2К+З с суппортом для DLP (крышка 65мм) автозажим 6М, белая 077433</t>
  </si>
  <si>
    <t>Розетка Legrand Mosaic 3х2К+З с суппортом для DLP (крышка 65мм) с блокировкой автозажим 6М, красный 077453</t>
  </si>
  <si>
    <t>Кабель ВВГнг(А)-LSLTx 3х10 мм2</t>
  </si>
  <si>
    <t>Кабель ВВГнг(А)-LSLTx 3х2,5 мм2</t>
  </si>
  <si>
    <t>Кабель ВВГнг(А)-LSLTx 3х1,5 мм2</t>
  </si>
  <si>
    <t>Удаленное рабочее место TRASSIR MiniClient настольное исполнение</t>
  </si>
  <si>
    <t>Удаленное рабочее место</t>
  </si>
  <si>
    <t>Монитор	 DS-D5024FN</t>
  </si>
  <si>
    <t>Монитор</t>
  </si>
  <si>
    <t>Кабель 4100C-OR Cat5e LSZH</t>
  </si>
  <si>
    <t>Коннектор</t>
  </si>
  <si>
    <t>Мастика</t>
  </si>
  <si>
    <t>Прибор охранный Гранит-3 Эк</t>
  </si>
  <si>
    <t>Прибор охранный</t>
  </si>
  <si>
    <t>Извещатель охранный точечный магнитоконтактный ИО 102-6</t>
  </si>
  <si>
    <t>Извещатель охранный</t>
  </si>
  <si>
    <t>Извещатель охранный оптико-электронный Фотон-16А (ИО 209-27)</t>
  </si>
  <si>
    <t>Извещатель охранный ручной точечный электроконтактный Астра-321Т (ИО 101-7/1)</t>
  </si>
  <si>
    <t>Коробка монтажная с тампером JB-701</t>
  </si>
  <si>
    <t>Коробка монтажная</t>
  </si>
  <si>
    <t>КПСВВнг(А)-LSLTx 1х2х0,75 мм2</t>
  </si>
  <si>
    <t>Контроллер системы оповещения LPA-DUO-M</t>
  </si>
  <si>
    <t>Модуль расширения системы оповещения LPA-DUO-S</t>
  </si>
  <si>
    <t>Модуль расширения</t>
  </si>
  <si>
    <t>Микрофонная консоль 
LPA-DUO-MIC на 16 зон</t>
  </si>
  <si>
    <t>Микрофонная консоль</t>
  </si>
  <si>
    <t>Громкоговоритель</t>
  </si>
  <si>
    <t>Резистор	1,5 кОм 3 Вт</t>
  </si>
  <si>
    <t>Резистор</t>
  </si>
  <si>
    <t>Контроллер VIZIT-KTM602R</t>
  </si>
  <si>
    <t>Монитор видеодомофона М405М</t>
  </si>
  <si>
    <t>Блок вызова БВД-411CBL</t>
  </si>
  <si>
    <t>Блок вызова</t>
  </si>
  <si>
    <t>Электромагнитный замок МL400М-50</t>
  </si>
  <si>
    <t>Электромагнитный замок</t>
  </si>
  <si>
    <t>Кнопка "ВЫХОД" 	EXIT 300M</t>
  </si>
  <si>
    <t xml:space="preserve">Кнопка </t>
  </si>
  <si>
    <t>Идентификатор VIZIT-RF2.1</t>
  </si>
  <si>
    <t>Идентификатор</t>
  </si>
  <si>
    <t>Щит ЩМП-1 395х310х220</t>
  </si>
  <si>
    <t xml:space="preserve">Щит </t>
  </si>
  <si>
    <t>Розетка накладная сдвоенная</t>
  </si>
  <si>
    <t xml:space="preserve">Розетка </t>
  </si>
  <si>
    <t>Доводчик дверной</t>
  </si>
  <si>
    <t>Паракс РК 75-3,7-319нг(А)-LSLTx</t>
  </si>
  <si>
    <t>Шкаф телекоммуникационный настенный разборный ЭКОНОМ 18U 600х650</t>
  </si>
  <si>
    <t>Шкаф телекоммуникационный</t>
  </si>
  <si>
    <t>Блок розеток Rem-16 с авт. 16А, 6 IEC 60320 C19, 16A, алюм., 19", колодка Rem-16</t>
  </si>
  <si>
    <t>Коммутатор DS-3E2528P</t>
  </si>
  <si>
    <t>Коммутатор</t>
  </si>
  <si>
    <t>Источник бесперебойного питания 	SMT1500RMI2U</t>
  </si>
  <si>
    <t>Органайзер NMC-OK400-2</t>
  </si>
  <si>
    <t>Органайзер</t>
  </si>
  <si>
    <t>Патч-панель 
NMC-RP24UD2-1U-BK</t>
  </si>
  <si>
    <t>Патч-панель</t>
  </si>
  <si>
    <t>Розетка 2хRJ45 Legrand DLP Mosaic Кат.5 FTP с рамкой и суппортом для кабель-канала с крышкой 65мм 078673</t>
  </si>
  <si>
    <t>Розетка RJ11 Legrand Mosaic 1М 078730</t>
  </si>
  <si>
    <t>Рамка с суппортом DLP Legrand Mosaic на 2 модуля для крышки 65мм 010952</t>
  </si>
  <si>
    <t>Рамка</t>
  </si>
  <si>
    <t>Громкоговоритель LPA-6W</t>
  </si>
  <si>
    <t>текущая отпускная цена за единицу измерения в обосновывающем документе с НДС в рублях</t>
  </si>
  <si>
    <t>Населенный пункт расположенного склада производителя/ поставщика</t>
  </si>
  <si>
    <t>ТЦ_62.4.02.01_78_7802766441_27.01.2022_02</t>
  </si>
  <si>
    <t>ТЦ_62.4.02.01_78_7810024436_28.01.2022_02</t>
  </si>
  <si>
    <t>ТЦ_62.4.02.01_78_7802202621_28.01.2022_02</t>
  </si>
  <si>
    <t>ТЦ_20.2.05.05_78_7802766441_27.01.2022_02</t>
  </si>
  <si>
    <t>ТЦ_20.2.05.05_78_7810024436_28.01.2022_02</t>
  </si>
  <si>
    <t>ТЦ_20.2.05.05_78_7802202621_28.01.2022_02</t>
  </si>
  <si>
    <t>ТЦ_20.2.07.06_78_7802766441_27.01.2022_02</t>
  </si>
  <si>
    <t>ТЦ_20.2.07.06_78_7810024436_28.01.2022_02</t>
  </si>
  <si>
    <t>ТЦ_20.2.07.06_78_7802202621_28.01.2022_02</t>
  </si>
  <si>
    <t>ТЦ_08.1.00.00_78_7802766441_27.01.2022_02</t>
  </si>
  <si>
    <t>ТЦ_08.1.00.00_78_7810024436_28.01.2022_02</t>
  </si>
  <si>
    <t>ТЦ_08.1.00.00_78_7802202621_28.01.2022_02</t>
  </si>
  <si>
    <t>ТЦ_01.7.15.05_78_7802766441_27.01.2022_02</t>
  </si>
  <si>
    <t>ТЦ_01.7.15.05_78_7810024436_28.01.2022_02</t>
  </si>
  <si>
    <t>ТЦ_01.7.15.05_78_7802202621_28.01.2022_02</t>
  </si>
  <si>
    <t>ТЦ_01.7.15.01_78_7802766441_27.01.2022_02</t>
  </si>
  <si>
    <t>ТЦ_01.7.15.01_78_7810024436_28.01.2022_02</t>
  </si>
  <si>
    <t>ТЦ_01.7.15.01_78_7802202621_28.01.2022_02</t>
  </si>
  <si>
    <t>ТЦ_01.7.15.12_78_7802766441_27.01.2022_02</t>
  </si>
  <si>
    <t>ТЦ_01.7.15.12_78_7810024436_28.01.2022_02</t>
  </si>
  <si>
    <t>ТЦ_01.7.15.12_78_7802202621_28.01.2022_02</t>
  </si>
  <si>
    <t>ТЦ_01.7.15.00_78_7802766441_27.01.2022_02</t>
  </si>
  <si>
    <t>ТЦ_01.7.15.00_78_7810024436_28.01.2022_02</t>
  </si>
  <si>
    <t>ТЦ_01.7.15.00_78_7802202621_28.01.2022_02</t>
  </si>
  <si>
    <t>ТЦ_20.4.04.02_78_7802766441_27.01.2022_02</t>
  </si>
  <si>
    <t>ТЦ_20.4.04.02_78_7810024436_28.01.2022_02</t>
  </si>
  <si>
    <t>ТЦ_20.4.04.02_78_7802202621_28.01.2022_02</t>
  </si>
  <si>
    <t>ТЦ_62.1.01.02_78_7802766441_27.01.2022_02</t>
  </si>
  <si>
    <t>ТЦ_62.1.01.02_78_7810024436_28.01.2022_02</t>
  </si>
  <si>
    <t>ТЦ_62.1.01.02_78_7802202621_28.01.2022_02</t>
  </si>
  <si>
    <t>ТЦ_62.1.01.00_78_7802766441_27.01.2022_02</t>
  </si>
  <si>
    <t>ТЦ_62.1.01.00_78_7810024436_28.01.2022_02</t>
  </si>
  <si>
    <t>ТЦ_62.1.01.00_78_7802202621_28.01.2022_02</t>
  </si>
  <si>
    <t>ТЦ_20.4.03.06_78_7802766441_27.01.2022_02</t>
  </si>
  <si>
    <t>ТЦ_20.4.03.06_78_7810024436_28.01.2022_02</t>
  </si>
  <si>
    <t>ТЦ_20.4.03.06_78_7802202621_28.01.2022_02</t>
  </si>
  <si>
    <t>ТЦ_21.1.06.10_78_7802766441_27.01.2022_02</t>
  </si>
  <si>
    <t>ТЦ_21.1.06.10_78_7810024436_28.01.2022_02</t>
  </si>
  <si>
    <t>ТЦ_21.1.06.10_78_7802202621_28.01.2022_02</t>
  </si>
  <si>
    <t>ТЦ_20.4.03.01_78_7802766441_27.01.2022_02</t>
  </si>
  <si>
    <t>ТЦ_20.4.03.01_78_7810024436_28.01.2022_02</t>
  </si>
  <si>
    <t>ТЦ_20.4.03.01_78_7802202621_28.01.2022_02</t>
  </si>
  <si>
    <t>ТЦ_61.3.05.05_78_7802766441_27.01.2022_02</t>
  </si>
  <si>
    <t>ТЦ_61.3.05.05_78_7810024436_28.01.2022_02</t>
  </si>
  <si>
    <t>ТЦ_61.3.05.05_78_7802202621_28.01.2022_02</t>
  </si>
  <si>
    <t>ТЦ_61.3.05.06_78_7802766441_27.01.2022_02</t>
  </si>
  <si>
    <t>ТЦ_61.3.05.06_78_7810024436_28.01.2022_02</t>
  </si>
  <si>
    <t>ТЦ_61.3.05.06_78_7802202621_28.01.2022_02</t>
  </si>
  <si>
    <t>ТЦ_21.1.04.07_78_7802766441_27.01.2022_02</t>
  </si>
  <si>
    <t>ТЦ_21.1.04.07_78_7810024436_28.01.2022_02</t>
  </si>
  <si>
    <t>ТЦ_21.1.04.07_78_7802202621_28.01.2022_02</t>
  </si>
  <si>
    <t>ТЦ_20.2.02.04_78_7802766441_27.01.2022_02</t>
  </si>
  <si>
    <t>ТЦ_20.2.02.04_78_7810024436_28.01.2022_02</t>
  </si>
  <si>
    <t>ТЦ_20.2.02.04_78_7802202621_28.01.2022_02</t>
  </si>
  <si>
    <t>ТЦ_61.2.06.01_78_7802766441_27.01.2022_02</t>
  </si>
  <si>
    <t>ТЦ_61.2.06.01_78_7810024436_28.01.2022_02</t>
  </si>
  <si>
    <t>ТЦ_61.2.06.01_78_7802202621_28.01.2022_02</t>
  </si>
  <si>
    <t>ТЦ_61.2.01.06_78_7802766441_27.01.2022_02</t>
  </si>
  <si>
    <t>ТЦ_61.2.01.06_78_7810024436_28.01.2022_02</t>
  </si>
  <si>
    <t>ТЦ_61.2.01.06_78_7802202621_28.01.2022_02</t>
  </si>
  <si>
    <t>ТЦ_61.2.01.07_78_7802766441_27.01.2022_02</t>
  </si>
  <si>
    <t>ТЦ_61.2.01.07_78_7810024436_28.01.2022_02</t>
  </si>
  <si>
    <t>ТЦ_61.2.01.07_78_7802202621_28.01.2022_02</t>
  </si>
  <si>
    <t>ТЦ_61.2.04.03_78_7802766441_27.01.2022_02</t>
  </si>
  <si>
    <t>ТЦ_61.2.04.03_78_7810024436_28.01.2022_02</t>
  </si>
  <si>
    <t>ТЦ_61.2.04.03_78_7802202621_28.01.2022_02</t>
  </si>
  <si>
    <t>ТЦ_20.5.02.02_78_7802766441_27.01.2022_02</t>
  </si>
  <si>
    <t>ТЦ_20.5.02.02_78_7810024436_28.01.2022_02</t>
  </si>
  <si>
    <t>ТЦ_20.5.02.02_78_7802202621_28.01.2022_02</t>
  </si>
  <si>
    <t>ТЦ_21.1.08.01_78_7802766441_27.01.2022_02</t>
  </si>
  <si>
    <t>ТЦ_21.1.08.01_78_7810024436_28.01.2022_02</t>
  </si>
  <si>
    <t>ТЦ_21.1.08.01_78_7802202621_28.01.2022_02</t>
  </si>
  <si>
    <t>ТЦ_61.2.04.10_78_7802766441_27.01.2022_02</t>
  </si>
  <si>
    <t>ТЦ_61.2.04.10_78_7810024436_28.01.2022_02</t>
  </si>
  <si>
    <t>ТЦ_61.2.04.10_78_7802202621_28.01.2022_02</t>
  </si>
  <si>
    <t>ТЦ_61.2.04.09_78_7802766441_27.01.2022_02</t>
  </si>
  <si>
    <t>ТЦ_61.2.04.09_78_7810024436_28.01.2022_02</t>
  </si>
  <si>
    <t>ТЦ_61.2.04.09_78_7802202621_28.01.2022_02</t>
  </si>
  <si>
    <t>ТЦ_61.2.04.06_78_7802766441_27.01.2022_02</t>
  </si>
  <si>
    <t>ТЦ_61.2.04.06_78_7810024436_28.01.2022_02</t>
  </si>
  <si>
    <t>ТЦ_61.2.04.06_78_7802202621_28.01.2022_02</t>
  </si>
  <si>
    <t>ТЦ_62.1.02.09_78_7802766441_27.01.2022_02</t>
  </si>
  <si>
    <t>ТЦ_62.1.02.09_78_7810024436_28.01.2022_02</t>
  </si>
  <si>
    <t>ТЦ_62.1.02.09_78_7802202621_28.01.2022_02</t>
  </si>
  <si>
    <t>ТЦ_61.2.07.04_78_7802766441_27.01.2022_02</t>
  </si>
  <si>
    <t>ТЦ_61.2.07.04_78_7810024436_28.01.2022_02</t>
  </si>
  <si>
    <t>ТЦ_61.2.07.04_78_7802202621_28.01.2022_02</t>
  </si>
  <si>
    <t>ТЦ_61.3.03.01_78_7802766441_27.01.2022_02</t>
  </si>
  <si>
    <t>ТЦ_61.3.03.01_78_7810024436_28.01.2022_02</t>
  </si>
  <si>
    <t>ТЦ_61.3.03.01_78_7802202621_28.01.2022_02</t>
  </si>
  <si>
    <t>ТЦ_01.7.04.04_78_7802766441_27.01.2022_02</t>
  </si>
  <si>
    <t>ТЦ_01.7.04.04_78_7810024436_28.01.2022_02</t>
  </si>
  <si>
    <t>ТЦ_01.7.04.04_78_7802202621_28.01.2022_02</t>
  </si>
  <si>
    <t>ТЦ_62.2.01.04_78_7802766441_27.01.2022_02</t>
  </si>
  <si>
    <t>ТЦ_62.2.01.04_78_7810024436_28.01.2022_02</t>
  </si>
  <si>
    <t>ТЦ_62.2.01.04_78_7802202621_28.01.2022_02</t>
  </si>
  <si>
    <t>ТЦ_20.4.04.03_78_7802766441_27.01.2022_02</t>
  </si>
  <si>
    <t>ТЦ_20.4.04.03_78_7810024436_28.01.2022_02</t>
  </si>
  <si>
    <t>ТЦ_20.4.04.03_78_7802202621_28.01.2022_02</t>
  </si>
  <si>
    <t>ТЦ_20.4.03.05_78_7802766441_27.01.2022_02</t>
  </si>
  <si>
    <t>ТЦ_20.4.03.05_78_7810024436_28.01.2022_02</t>
  </si>
  <si>
    <t>ТЦ_20.4.03.05_78_7802202621_28.01.2022_02</t>
  </si>
  <si>
    <t>ТЦ_01.7.04.01_78_7802766441_27.01.2022_02</t>
  </si>
  <si>
    <t>ТЦ_01.7.04.01_78_7810024436_28.01.2022_02</t>
  </si>
  <si>
    <t>ТЦ_01.7.04.01_78_7802202621_28.01.2022_02</t>
  </si>
  <si>
    <t>ТЦ_21.1.03.01_78_7802766441_27.01.2022_02</t>
  </si>
  <si>
    <t>ТЦ_21.1.03.01_78_7810024436_28.01.2022_02</t>
  </si>
  <si>
    <t>ТЦ_21.1.03.01_78_7802202621_28.01.2022_02</t>
  </si>
  <si>
    <t>ТЦ_61.1.04.08_78_7802766441_27.01.2022_02</t>
  </si>
  <si>
    <t>ТЦ_61.1.04.08_78_7810024436_28.01.2022_02</t>
  </si>
  <si>
    <t>ТЦ_61.1.04.08_78_7802202621_28.01.2022_02</t>
  </si>
  <si>
    <t>ТЦ_61.1.03.03_78_7802766441_27.01.2022_02</t>
  </si>
  <si>
    <t>ТЦ_61.1.03.03_78_7810024436_28.01.2022_02</t>
  </si>
  <si>
    <t>ТЦ_61.1.03.03_78_7802202621_28.01.2022_02</t>
  </si>
  <si>
    <t>ТЦ_61.1.04.09_78_7802766441_27.01.2022_02</t>
  </si>
  <si>
    <t>ТЦ_61.1.04.09_78_7810024436_28.01.2022_02</t>
  </si>
  <si>
    <t>ТЦ_61.1.04.09_78_7802202621_28.01.2022_02</t>
  </si>
  <si>
    <t>ТЦ_20.4.03.04_78_7802766441_27.01.2022_02</t>
  </si>
  <si>
    <t>ТЦ_20.4.03.04_78_7810024436_28.01.2022_02</t>
  </si>
  <si>
    <t>ТЦ_20.4.03.04_78_7802202621_28.01.2022_02</t>
  </si>
  <si>
    <t>ТЦ_20.4.03.03_78_7802766441_27.01.2022_02</t>
  </si>
  <si>
    <t>ТЦ_20.4.03.03_78_7810024436_28.01.2022_02</t>
  </si>
  <si>
    <t>ТЦ_20.4.03.03_78_7802202621_28.01.2022_02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</si>
</sst>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9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Border="1"/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9" xfId="0" applyFont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9"/>
  <sheetViews>
    <sheetView tabSelected="1" zoomScale="130" zoomScaleNormal="130" workbookViewId="0">
      <selection activeCell="R7" sqref="R7"/>
    </sheetView>
  </sheetViews>
  <sheetFormatPr defaultColWidth="9.15234375" defaultRowHeight="12.9" x14ac:dyDescent="0.35"/>
  <cols>
    <col min="1" max="1" width="4.921875" style="4" customWidth="1"/>
    <col min="2" max="2" width="25.4609375" style="8" customWidth="1"/>
    <col min="3" max="3" width="16.3046875" style="9" customWidth="1"/>
    <col min="4" max="4" width="25.23046875" style="4" customWidth="1"/>
    <col min="5" max="5" width="3.921875" style="4" customWidth="1"/>
    <col min="6" max="6" width="6.15234375" style="4" customWidth="1"/>
    <col min="7" max="7" width="13.3046875" style="4" customWidth="1"/>
    <col min="8" max="8" width="15.4609375" style="4" customWidth="1"/>
    <col min="9" max="9" width="9.765625" style="4" customWidth="1"/>
    <col min="10" max="10" width="11.53515625" style="4" customWidth="1"/>
    <col min="11" max="11" width="5.3828125" style="4" customWidth="1"/>
    <col min="12" max="12" width="3" style="4" customWidth="1"/>
    <col min="13" max="13" width="19.53515625" style="4" customWidth="1"/>
    <col min="14" max="14" width="9.23046875" style="4" customWidth="1"/>
    <col min="15" max="15" width="10.765625" style="4" customWidth="1"/>
    <col min="16" max="16" width="11.23046875" style="4" customWidth="1"/>
    <col min="17" max="17" width="14.84375" style="4" customWidth="1"/>
    <col min="18" max="18" width="4.4609375" style="4" customWidth="1"/>
    <col min="19" max="16384" width="9.15234375" style="4"/>
  </cols>
  <sheetData>
    <row r="1" spans="1:18" s="20" customFormat="1" ht="12.75" customHeight="1" x14ac:dyDescent="0.25">
      <c r="A1" s="43" t="s">
        <v>27</v>
      </c>
      <c r="B1" s="43"/>
      <c r="C1" s="43"/>
      <c r="D1" s="19"/>
      <c r="O1" s="19"/>
      <c r="P1" s="38" t="s">
        <v>25</v>
      </c>
      <c r="Q1" s="38"/>
      <c r="R1" s="25"/>
    </row>
    <row r="2" spans="1:18" s="20" customFormat="1" ht="14.25" customHeight="1" x14ac:dyDescent="0.25">
      <c r="A2" s="44"/>
      <c r="B2" s="44"/>
      <c r="C2" s="44"/>
      <c r="D2" s="44"/>
      <c r="E2" s="21"/>
      <c r="N2" s="26"/>
      <c r="O2" s="40"/>
      <c r="P2" s="40"/>
      <c r="Q2" s="40"/>
      <c r="R2" s="26"/>
    </row>
    <row r="3" spans="1:18" s="30" customFormat="1" ht="15" customHeight="1" x14ac:dyDescent="0.4">
      <c r="A3" s="45"/>
      <c r="B3" s="46"/>
      <c r="C3" s="46"/>
      <c r="D3" s="46"/>
      <c r="N3" s="31"/>
      <c r="O3" s="40"/>
      <c r="P3" s="41"/>
      <c r="Q3" s="41"/>
      <c r="R3" s="31"/>
    </row>
    <row r="4" spans="1:18" s="20" customFormat="1" ht="16.5" customHeight="1" x14ac:dyDescent="0.25">
      <c r="A4" s="39"/>
      <c r="B4" s="39"/>
      <c r="C4" s="21"/>
      <c r="D4" s="21"/>
      <c r="O4" s="27"/>
      <c r="P4" s="22"/>
      <c r="Q4" s="42"/>
      <c r="R4" s="39"/>
    </row>
    <row r="5" spans="1:18" s="20" customFormat="1" ht="14.25" customHeight="1" x14ac:dyDescent="0.25">
      <c r="A5" s="20" t="s">
        <v>38</v>
      </c>
      <c r="B5" s="23"/>
      <c r="C5" s="23"/>
      <c r="D5" s="23"/>
      <c r="P5" s="23"/>
      <c r="Q5" s="23"/>
      <c r="R5" s="24" t="s">
        <v>38</v>
      </c>
    </row>
    <row r="7" spans="1:18" ht="149.6" customHeight="1" x14ac:dyDescent="0.35">
      <c r="A7" s="1" t="s">
        <v>0</v>
      </c>
      <c r="B7" s="6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128</v>
      </c>
      <c r="H7" s="1" t="s">
        <v>6</v>
      </c>
      <c r="I7" s="1" t="s">
        <v>24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1" t="s">
        <v>13</v>
      </c>
      <c r="Q7" s="1" t="s">
        <v>129</v>
      </c>
      <c r="R7" s="1" t="s">
        <v>14</v>
      </c>
    </row>
    <row r="8" spans="1:18" s="7" customFormat="1" ht="13.3" thickBot="1" x14ac:dyDescent="0.45">
      <c r="A8" s="10">
        <v>1</v>
      </c>
      <c r="B8" s="11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</row>
    <row r="9" spans="1:18" ht="25.75" x14ac:dyDescent="0.35">
      <c r="A9" s="50">
        <v>1</v>
      </c>
      <c r="B9" s="28" t="s">
        <v>130</v>
      </c>
      <c r="C9" s="50" t="s">
        <v>39</v>
      </c>
      <c r="D9" s="50" t="s">
        <v>40</v>
      </c>
      <c r="E9" s="12" t="s">
        <v>16</v>
      </c>
      <c r="F9" s="12" t="s">
        <v>16</v>
      </c>
      <c r="G9" s="13">
        <v>41000</v>
      </c>
      <c r="H9" s="13">
        <f>G9/1.2</f>
        <v>34166.666666666672</v>
      </c>
      <c r="I9" s="17" t="s">
        <v>26</v>
      </c>
      <c r="J9" s="47">
        <f>MIN(H9:H11)</f>
        <v>34166.666666666672</v>
      </c>
      <c r="K9" s="12">
        <v>2022</v>
      </c>
      <c r="L9" s="12" t="s">
        <v>28</v>
      </c>
      <c r="M9" s="12" t="s">
        <v>21</v>
      </c>
      <c r="N9" s="12">
        <v>780201001</v>
      </c>
      <c r="O9" s="12">
        <v>7802766441</v>
      </c>
      <c r="P9" s="17" t="s">
        <v>26</v>
      </c>
      <c r="Q9" s="12" t="s">
        <v>15</v>
      </c>
      <c r="R9" s="12">
        <v>2</v>
      </c>
    </row>
    <row r="10" spans="1:18" ht="25.75" x14ac:dyDescent="0.35">
      <c r="A10" s="51"/>
      <c r="B10" s="5" t="s">
        <v>131</v>
      </c>
      <c r="C10" s="51"/>
      <c r="D10" s="51"/>
      <c r="E10" s="2" t="s">
        <v>16</v>
      </c>
      <c r="F10" s="2" t="s">
        <v>16</v>
      </c>
      <c r="G10" s="3">
        <v>43500</v>
      </c>
      <c r="H10" s="3">
        <f t="shared" ref="H10:H14" si="0">G10/1.2</f>
        <v>36250</v>
      </c>
      <c r="I10" s="3" t="s">
        <v>26</v>
      </c>
      <c r="J10" s="48"/>
      <c r="K10" s="2">
        <v>2022</v>
      </c>
      <c r="L10" s="2" t="s">
        <v>28</v>
      </c>
      <c r="M10" s="2" t="s">
        <v>22</v>
      </c>
      <c r="N10" s="2">
        <v>781001001</v>
      </c>
      <c r="O10" s="2">
        <v>7810024436</v>
      </c>
      <c r="P10" s="3" t="s">
        <v>26</v>
      </c>
      <c r="Q10" s="2" t="s">
        <v>15</v>
      </c>
      <c r="R10" s="2">
        <v>2</v>
      </c>
    </row>
    <row r="11" spans="1:18" ht="26.15" thickBot="1" x14ac:dyDescent="0.4">
      <c r="A11" s="52"/>
      <c r="B11" s="29" t="s">
        <v>132</v>
      </c>
      <c r="C11" s="52"/>
      <c r="D11" s="52"/>
      <c r="E11" s="15" t="s">
        <v>16</v>
      </c>
      <c r="F11" s="15" t="s">
        <v>16</v>
      </c>
      <c r="G11" s="16">
        <v>43000</v>
      </c>
      <c r="H11" s="16">
        <f t="shared" si="0"/>
        <v>35833.333333333336</v>
      </c>
      <c r="I11" s="18" t="s">
        <v>26</v>
      </c>
      <c r="J11" s="49"/>
      <c r="K11" s="15">
        <v>2022</v>
      </c>
      <c r="L11" s="15" t="s">
        <v>28</v>
      </c>
      <c r="M11" s="15" t="s">
        <v>23</v>
      </c>
      <c r="N11" s="15">
        <v>780201001</v>
      </c>
      <c r="O11" s="15">
        <v>7802202621</v>
      </c>
      <c r="P11" s="18" t="s">
        <v>26</v>
      </c>
      <c r="Q11" s="15" t="s">
        <v>15</v>
      </c>
      <c r="R11" s="15">
        <v>2</v>
      </c>
    </row>
    <row r="12" spans="1:18" ht="25.75" x14ac:dyDescent="0.35">
      <c r="A12" s="50">
        <v>2</v>
      </c>
      <c r="B12" s="28" t="s">
        <v>133</v>
      </c>
      <c r="C12" s="50" t="s">
        <v>41</v>
      </c>
      <c r="D12" s="50" t="s">
        <v>42</v>
      </c>
      <c r="E12" s="12" t="s">
        <v>17</v>
      </c>
      <c r="F12" s="12" t="s">
        <v>17</v>
      </c>
      <c r="G12" s="13">
        <v>2300</v>
      </c>
      <c r="H12" s="13">
        <f>G12/1.2</f>
        <v>1916.6666666666667</v>
      </c>
      <c r="I12" s="17" t="s">
        <v>26</v>
      </c>
      <c r="J12" s="47">
        <f t="shared" ref="J12" si="1">MIN(H12:H14)</f>
        <v>1875</v>
      </c>
      <c r="K12" s="12">
        <v>2022</v>
      </c>
      <c r="L12" s="12" t="s">
        <v>28</v>
      </c>
      <c r="M12" s="12" t="s">
        <v>21</v>
      </c>
      <c r="N12" s="12">
        <v>780201001</v>
      </c>
      <c r="O12" s="12">
        <v>7802766441</v>
      </c>
      <c r="P12" s="17" t="s">
        <v>26</v>
      </c>
      <c r="Q12" s="12" t="s">
        <v>15</v>
      </c>
      <c r="R12" s="12">
        <v>2</v>
      </c>
    </row>
    <row r="13" spans="1:18" ht="25.75" x14ac:dyDescent="0.35">
      <c r="A13" s="51"/>
      <c r="B13" s="5" t="s">
        <v>134</v>
      </c>
      <c r="C13" s="51"/>
      <c r="D13" s="51"/>
      <c r="E13" s="2" t="s">
        <v>17</v>
      </c>
      <c r="F13" s="2" t="s">
        <v>17</v>
      </c>
      <c r="G13" s="3">
        <v>2470</v>
      </c>
      <c r="H13" s="3">
        <f t="shared" si="0"/>
        <v>2058.3333333333335</v>
      </c>
      <c r="I13" s="3" t="s">
        <v>26</v>
      </c>
      <c r="J13" s="48"/>
      <c r="K13" s="2">
        <v>2022</v>
      </c>
      <c r="L13" s="2" t="s">
        <v>28</v>
      </c>
      <c r="M13" s="2" t="s">
        <v>22</v>
      </c>
      <c r="N13" s="2">
        <v>781001001</v>
      </c>
      <c r="O13" s="2">
        <v>7810024436</v>
      </c>
      <c r="P13" s="3" t="s">
        <v>26</v>
      </c>
      <c r="Q13" s="2" t="s">
        <v>15</v>
      </c>
      <c r="R13" s="2">
        <v>2</v>
      </c>
    </row>
    <row r="14" spans="1:18" ht="26.15" thickBot="1" x14ac:dyDescent="0.4">
      <c r="A14" s="52"/>
      <c r="B14" s="14" t="s">
        <v>135</v>
      </c>
      <c r="C14" s="52"/>
      <c r="D14" s="52"/>
      <c r="E14" s="15" t="s">
        <v>17</v>
      </c>
      <c r="F14" s="15" t="s">
        <v>17</v>
      </c>
      <c r="G14" s="16">
        <v>2250</v>
      </c>
      <c r="H14" s="16">
        <f t="shared" si="0"/>
        <v>1875</v>
      </c>
      <c r="I14" s="16" t="s">
        <v>26</v>
      </c>
      <c r="J14" s="49"/>
      <c r="K14" s="15">
        <v>2022</v>
      </c>
      <c r="L14" s="15" t="s">
        <v>28</v>
      </c>
      <c r="M14" s="15" t="s">
        <v>23</v>
      </c>
      <c r="N14" s="15">
        <v>780201001</v>
      </c>
      <c r="O14" s="15">
        <v>7802202621</v>
      </c>
      <c r="P14" s="16" t="s">
        <v>26</v>
      </c>
      <c r="Q14" s="15" t="s">
        <v>15</v>
      </c>
      <c r="R14" s="15">
        <v>2</v>
      </c>
    </row>
    <row r="15" spans="1:18" ht="25.75" x14ac:dyDescent="0.35">
      <c r="A15" s="50">
        <v>3</v>
      </c>
      <c r="B15" s="28" t="s">
        <v>133</v>
      </c>
      <c r="C15" s="50" t="s">
        <v>43</v>
      </c>
      <c r="D15" s="50" t="s">
        <v>44</v>
      </c>
      <c r="E15" s="12" t="s">
        <v>16</v>
      </c>
      <c r="F15" s="12" t="s">
        <v>16</v>
      </c>
      <c r="G15" s="13">
        <v>3700</v>
      </c>
      <c r="H15" s="13">
        <f>G15/1.2</f>
        <v>3083.3333333333335</v>
      </c>
      <c r="I15" s="17" t="s">
        <v>26</v>
      </c>
      <c r="J15" s="47">
        <f t="shared" ref="J15" si="2">MIN(H15:H17)</f>
        <v>3083.3333333333335</v>
      </c>
      <c r="K15" s="12">
        <v>2022</v>
      </c>
      <c r="L15" s="12" t="s">
        <v>28</v>
      </c>
      <c r="M15" s="12" t="s">
        <v>21</v>
      </c>
      <c r="N15" s="12">
        <v>780201001</v>
      </c>
      <c r="O15" s="12">
        <v>7802766441</v>
      </c>
      <c r="P15" s="17" t="s">
        <v>26</v>
      </c>
      <c r="Q15" s="12" t="s">
        <v>15</v>
      </c>
      <c r="R15" s="12">
        <v>2</v>
      </c>
    </row>
    <row r="16" spans="1:18" ht="25.75" x14ac:dyDescent="0.35">
      <c r="A16" s="51"/>
      <c r="B16" s="5" t="s">
        <v>134</v>
      </c>
      <c r="C16" s="51"/>
      <c r="D16" s="51"/>
      <c r="E16" s="2" t="s">
        <v>16</v>
      </c>
      <c r="F16" s="2" t="s">
        <v>16</v>
      </c>
      <c r="G16" s="3">
        <v>3890</v>
      </c>
      <c r="H16" s="3">
        <f t="shared" ref="H16:H17" si="3">G16/1.2</f>
        <v>3241.666666666667</v>
      </c>
      <c r="I16" s="3" t="s">
        <v>26</v>
      </c>
      <c r="J16" s="48"/>
      <c r="K16" s="2">
        <v>2022</v>
      </c>
      <c r="L16" s="2" t="s">
        <v>28</v>
      </c>
      <c r="M16" s="2" t="s">
        <v>22</v>
      </c>
      <c r="N16" s="2">
        <v>781001001</v>
      </c>
      <c r="O16" s="2">
        <v>7810024436</v>
      </c>
      <c r="P16" s="3" t="s">
        <v>26</v>
      </c>
      <c r="Q16" s="2" t="s">
        <v>15</v>
      </c>
      <c r="R16" s="2">
        <v>2</v>
      </c>
    </row>
    <row r="17" spans="1:18" ht="26.15" thickBot="1" x14ac:dyDescent="0.4">
      <c r="A17" s="52"/>
      <c r="B17" s="14" t="s">
        <v>135</v>
      </c>
      <c r="C17" s="52"/>
      <c r="D17" s="52"/>
      <c r="E17" s="15" t="s">
        <v>16</v>
      </c>
      <c r="F17" s="15" t="s">
        <v>16</v>
      </c>
      <c r="G17" s="16">
        <v>3800</v>
      </c>
      <c r="H17" s="16">
        <f t="shared" si="3"/>
        <v>3166.666666666667</v>
      </c>
      <c r="I17" s="16" t="s">
        <v>26</v>
      </c>
      <c r="J17" s="49"/>
      <c r="K17" s="15">
        <v>2022</v>
      </c>
      <c r="L17" s="15" t="s">
        <v>28</v>
      </c>
      <c r="M17" s="15" t="s">
        <v>23</v>
      </c>
      <c r="N17" s="15">
        <v>780201001</v>
      </c>
      <c r="O17" s="15">
        <v>7802202621</v>
      </c>
      <c r="P17" s="16" t="s">
        <v>26</v>
      </c>
      <c r="Q17" s="15" t="s">
        <v>15</v>
      </c>
      <c r="R17" s="15">
        <v>2</v>
      </c>
    </row>
    <row r="18" spans="1:18" ht="25.75" x14ac:dyDescent="0.35">
      <c r="A18" s="50">
        <v>4</v>
      </c>
      <c r="B18" s="28" t="s">
        <v>136</v>
      </c>
      <c r="C18" s="50" t="s">
        <v>46</v>
      </c>
      <c r="D18" s="50" t="s">
        <v>45</v>
      </c>
      <c r="E18" s="12" t="s">
        <v>17</v>
      </c>
      <c r="F18" s="12" t="s">
        <v>17</v>
      </c>
      <c r="G18" s="13">
        <v>355</v>
      </c>
      <c r="H18" s="13">
        <f>G18/1.2</f>
        <v>295.83333333333337</v>
      </c>
      <c r="I18" s="17" t="s">
        <v>26</v>
      </c>
      <c r="J18" s="47">
        <f t="shared" ref="J18" si="4">MIN(H18:H20)</f>
        <v>295.83333333333337</v>
      </c>
      <c r="K18" s="12">
        <v>2022</v>
      </c>
      <c r="L18" s="12" t="s">
        <v>28</v>
      </c>
      <c r="M18" s="12" t="s">
        <v>21</v>
      </c>
      <c r="N18" s="12">
        <v>780201001</v>
      </c>
      <c r="O18" s="12">
        <v>7802766441</v>
      </c>
      <c r="P18" s="17" t="s">
        <v>26</v>
      </c>
      <c r="Q18" s="12" t="s">
        <v>15</v>
      </c>
      <c r="R18" s="12">
        <v>2</v>
      </c>
    </row>
    <row r="19" spans="1:18" ht="25.75" x14ac:dyDescent="0.35">
      <c r="A19" s="51"/>
      <c r="B19" s="5" t="s">
        <v>137</v>
      </c>
      <c r="C19" s="51"/>
      <c r="D19" s="51"/>
      <c r="E19" s="2" t="s">
        <v>17</v>
      </c>
      <c r="F19" s="2" t="s">
        <v>17</v>
      </c>
      <c r="G19" s="3">
        <v>378</v>
      </c>
      <c r="H19" s="3">
        <f t="shared" ref="H19:H20" si="5">G19/1.2</f>
        <v>315</v>
      </c>
      <c r="I19" s="3" t="s">
        <v>26</v>
      </c>
      <c r="J19" s="48"/>
      <c r="K19" s="2">
        <v>2022</v>
      </c>
      <c r="L19" s="2" t="s">
        <v>28</v>
      </c>
      <c r="M19" s="2" t="s">
        <v>22</v>
      </c>
      <c r="N19" s="2">
        <v>781001001</v>
      </c>
      <c r="O19" s="2">
        <v>7810024436</v>
      </c>
      <c r="P19" s="3" t="s">
        <v>26</v>
      </c>
      <c r="Q19" s="2" t="s">
        <v>15</v>
      </c>
      <c r="R19" s="2">
        <v>2</v>
      </c>
    </row>
    <row r="20" spans="1:18" ht="26.15" thickBot="1" x14ac:dyDescent="0.4">
      <c r="A20" s="52"/>
      <c r="B20" s="14" t="s">
        <v>138</v>
      </c>
      <c r="C20" s="52"/>
      <c r="D20" s="52"/>
      <c r="E20" s="15" t="s">
        <v>17</v>
      </c>
      <c r="F20" s="15" t="s">
        <v>17</v>
      </c>
      <c r="G20" s="16">
        <v>360</v>
      </c>
      <c r="H20" s="16">
        <f t="shared" si="5"/>
        <v>300</v>
      </c>
      <c r="I20" s="16" t="s">
        <v>26</v>
      </c>
      <c r="J20" s="49"/>
      <c r="K20" s="15">
        <v>2022</v>
      </c>
      <c r="L20" s="15" t="s">
        <v>28</v>
      </c>
      <c r="M20" s="15" t="s">
        <v>23</v>
      </c>
      <c r="N20" s="15">
        <v>780201001</v>
      </c>
      <c r="O20" s="15">
        <v>7802202621</v>
      </c>
      <c r="P20" s="16" t="s">
        <v>26</v>
      </c>
      <c r="Q20" s="15" t="s">
        <v>15</v>
      </c>
      <c r="R20" s="15">
        <v>2</v>
      </c>
    </row>
    <row r="21" spans="1:18" ht="25.75" x14ac:dyDescent="0.35">
      <c r="A21" s="50">
        <v>5</v>
      </c>
      <c r="B21" s="28" t="s">
        <v>139</v>
      </c>
      <c r="C21" s="50" t="s">
        <v>48</v>
      </c>
      <c r="D21" s="50" t="s">
        <v>47</v>
      </c>
      <c r="E21" s="12" t="s">
        <v>16</v>
      </c>
      <c r="F21" s="12" t="s">
        <v>16</v>
      </c>
      <c r="G21" s="13">
        <v>115</v>
      </c>
      <c r="H21" s="13">
        <f>G21/1.2</f>
        <v>95.833333333333343</v>
      </c>
      <c r="I21" s="17" t="s">
        <v>26</v>
      </c>
      <c r="J21" s="47">
        <f t="shared" ref="J21" si="6">MIN(H21:H23)</f>
        <v>95.833333333333343</v>
      </c>
      <c r="K21" s="12">
        <v>2022</v>
      </c>
      <c r="L21" s="12" t="s">
        <v>28</v>
      </c>
      <c r="M21" s="12" t="s">
        <v>21</v>
      </c>
      <c r="N21" s="12">
        <v>780201001</v>
      </c>
      <c r="O21" s="12">
        <v>7802766441</v>
      </c>
      <c r="P21" s="17" t="s">
        <v>26</v>
      </c>
      <c r="Q21" s="12" t="s">
        <v>15</v>
      </c>
      <c r="R21" s="12">
        <v>2</v>
      </c>
    </row>
    <row r="22" spans="1:18" ht="25.75" x14ac:dyDescent="0.35">
      <c r="A22" s="51"/>
      <c r="B22" s="5" t="s">
        <v>140</v>
      </c>
      <c r="C22" s="51"/>
      <c r="D22" s="51"/>
      <c r="E22" s="2" t="s">
        <v>16</v>
      </c>
      <c r="F22" s="2" t="s">
        <v>16</v>
      </c>
      <c r="G22" s="3">
        <v>118</v>
      </c>
      <c r="H22" s="3">
        <f t="shared" ref="H22:H23" si="7">G22/1.2</f>
        <v>98.333333333333343</v>
      </c>
      <c r="I22" s="3" t="s">
        <v>26</v>
      </c>
      <c r="J22" s="48"/>
      <c r="K22" s="2">
        <v>2022</v>
      </c>
      <c r="L22" s="2" t="s">
        <v>28</v>
      </c>
      <c r="M22" s="2" t="s">
        <v>22</v>
      </c>
      <c r="N22" s="2">
        <v>781001001</v>
      </c>
      <c r="O22" s="2">
        <v>7810024436</v>
      </c>
      <c r="P22" s="3" t="s">
        <v>26</v>
      </c>
      <c r="Q22" s="2" t="s">
        <v>15</v>
      </c>
      <c r="R22" s="2">
        <v>2</v>
      </c>
    </row>
    <row r="23" spans="1:18" ht="26.15" thickBot="1" x14ac:dyDescent="0.4">
      <c r="A23" s="52"/>
      <c r="B23" s="14" t="s">
        <v>141</v>
      </c>
      <c r="C23" s="52"/>
      <c r="D23" s="52"/>
      <c r="E23" s="15" t="s">
        <v>16</v>
      </c>
      <c r="F23" s="15" t="s">
        <v>16</v>
      </c>
      <c r="G23" s="16">
        <v>120</v>
      </c>
      <c r="H23" s="16">
        <f t="shared" si="7"/>
        <v>100</v>
      </c>
      <c r="I23" s="16" t="s">
        <v>26</v>
      </c>
      <c r="J23" s="49"/>
      <c r="K23" s="15">
        <v>2022</v>
      </c>
      <c r="L23" s="15" t="s">
        <v>28</v>
      </c>
      <c r="M23" s="15" t="s">
        <v>23</v>
      </c>
      <c r="N23" s="15">
        <v>780201001</v>
      </c>
      <c r="O23" s="15">
        <v>7802202621</v>
      </c>
      <c r="P23" s="16" t="s">
        <v>26</v>
      </c>
      <c r="Q23" s="15" t="s">
        <v>15</v>
      </c>
      <c r="R23" s="15">
        <v>2</v>
      </c>
    </row>
    <row r="24" spans="1:18" ht="25.75" x14ac:dyDescent="0.35">
      <c r="A24" s="50">
        <v>6</v>
      </c>
      <c r="B24" s="28" t="s">
        <v>142</v>
      </c>
      <c r="C24" s="50" t="s">
        <v>50</v>
      </c>
      <c r="D24" s="50" t="s">
        <v>49</v>
      </c>
      <c r="E24" s="12" t="s">
        <v>16</v>
      </c>
      <c r="F24" s="12" t="s">
        <v>16</v>
      </c>
      <c r="G24" s="13">
        <v>2.5</v>
      </c>
      <c r="H24" s="13">
        <f>G24/1.2</f>
        <v>2.0833333333333335</v>
      </c>
      <c r="I24" s="17" t="s">
        <v>26</v>
      </c>
      <c r="J24" s="47">
        <f t="shared" ref="J24" si="8">MIN(H24:H26)</f>
        <v>2.0833333333333335</v>
      </c>
      <c r="K24" s="12">
        <v>2022</v>
      </c>
      <c r="L24" s="12" t="s">
        <v>28</v>
      </c>
      <c r="M24" s="12" t="s">
        <v>21</v>
      </c>
      <c r="N24" s="12">
        <v>780201001</v>
      </c>
      <c r="O24" s="12">
        <v>7802766441</v>
      </c>
      <c r="P24" s="17" t="s">
        <v>26</v>
      </c>
      <c r="Q24" s="12" t="s">
        <v>15</v>
      </c>
      <c r="R24" s="12">
        <v>2</v>
      </c>
    </row>
    <row r="25" spans="1:18" ht="25.75" x14ac:dyDescent="0.35">
      <c r="A25" s="51"/>
      <c r="B25" s="5" t="s">
        <v>143</v>
      </c>
      <c r="C25" s="51"/>
      <c r="D25" s="51"/>
      <c r="E25" s="2" t="s">
        <v>16</v>
      </c>
      <c r="F25" s="2" t="s">
        <v>16</v>
      </c>
      <c r="G25" s="3">
        <v>2.6</v>
      </c>
      <c r="H25" s="3">
        <f t="shared" ref="H25:H26" si="9">G25/1.2</f>
        <v>2.166666666666667</v>
      </c>
      <c r="I25" s="3" t="s">
        <v>26</v>
      </c>
      <c r="J25" s="48"/>
      <c r="K25" s="2">
        <v>2022</v>
      </c>
      <c r="L25" s="2" t="s">
        <v>28</v>
      </c>
      <c r="M25" s="2" t="s">
        <v>22</v>
      </c>
      <c r="N25" s="2">
        <v>781001001</v>
      </c>
      <c r="O25" s="2">
        <v>7810024436</v>
      </c>
      <c r="P25" s="3" t="s">
        <v>26</v>
      </c>
      <c r="Q25" s="2" t="s">
        <v>15</v>
      </c>
      <c r="R25" s="2">
        <v>2</v>
      </c>
    </row>
    <row r="26" spans="1:18" ht="26.15" thickBot="1" x14ac:dyDescent="0.4">
      <c r="A26" s="52"/>
      <c r="B26" s="14" t="s">
        <v>144</v>
      </c>
      <c r="C26" s="52"/>
      <c r="D26" s="52"/>
      <c r="E26" s="15" t="s">
        <v>16</v>
      </c>
      <c r="F26" s="15" t="s">
        <v>16</v>
      </c>
      <c r="G26" s="16">
        <v>2.5</v>
      </c>
      <c r="H26" s="16">
        <f t="shared" si="9"/>
        <v>2.0833333333333335</v>
      </c>
      <c r="I26" s="16" t="s">
        <v>26</v>
      </c>
      <c r="J26" s="49"/>
      <c r="K26" s="15">
        <v>2022</v>
      </c>
      <c r="L26" s="15" t="s">
        <v>28</v>
      </c>
      <c r="M26" s="15" t="s">
        <v>23</v>
      </c>
      <c r="N26" s="15">
        <v>780201001</v>
      </c>
      <c r="O26" s="15">
        <v>7802202621</v>
      </c>
      <c r="P26" s="16" t="s">
        <v>26</v>
      </c>
      <c r="Q26" s="15" t="s">
        <v>15</v>
      </c>
      <c r="R26" s="15">
        <v>2</v>
      </c>
    </row>
    <row r="27" spans="1:18" ht="25.75" x14ac:dyDescent="0.35">
      <c r="A27" s="50">
        <v>7</v>
      </c>
      <c r="B27" s="28" t="s">
        <v>145</v>
      </c>
      <c r="C27" s="50" t="s">
        <v>52</v>
      </c>
      <c r="D27" s="50" t="s">
        <v>51</v>
      </c>
      <c r="E27" s="12" t="s">
        <v>16</v>
      </c>
      <c r="F27" s="12" t="s">
        <v>16</v>
      </c>
      <c r="G27" s="13">
        <v>46</v>
      </c>
      <c r="H27" s="13">
        <f>G27/1.2</f>
        <v>38.333333333333336</v>
      </c>
      <c r="I27" s="17" t="s">
        <v>26</v>
      </c>
      <c r="J27" s="47">
        <f t="shared" ref="J27" si="10">MIN(H27:H29)</f>
        <v>37.5</v>
      </c>
      <c r="K27" s="12">
        <v>2022</v>
      </c>
      <c r="L27" s="12" t="s">
        <v>28</v>
      </c>
      <c r="M27" s="12" t="s">
        <v>21</v>
      </c>
      <c r="N27" s="12">
        <v>780201001</v>
      </c>
      <c r="O27" s="12">
        <v>7802766441</v>
      </c>
      <c r="P27" s="17" t="s">
        <v>26</v>
      </c>
      <c r="Q27" s="12" t="s">
        <v>15</v>
      </c>
      <c r="R27" s="12">
        <v>2</v>
      </c>
    </row>
    <row r="28" spans="1:18" ht="25.75" x14ac:dyDescent="0.35">
      <c r="A28" s="51"/>
      <c r="B28" s="5" t="s">
        <v>146</v>
      </c>
      <c r="C28" s="51"/>
      <c r="D28" s="51"/>
      <c r="E28" s="2" t="s">
        <v>16</v>
      </c>
      <c r="F28" s="2" t="s">
        <v>16</v>
      </c>
      <c r="G28" s="3">
        <v>48</v>
      </c>
      <c r="H28" s="3">
        <f t="shared" ref="H28:H29" si="11">G28/1.2</f>
        <v>40</v>
      </c>
      <c r="I28" s="3" t="s">
        <v>26</v>
      </c>
      <c r="J28" s="48"/>
      <c r="K28" s="2">
        <v>2022</v>
      </c>
      <c r="L28" s="2" t="s">
        <v>28</v>
      </c>
      <c r="M28" s="2" t="s">
        <v>22</v>
      </c>
      <c r="N28" s="2">
        <v>781001001</v>
      </c>
      <c r="O28" s="2">
        <v>7810024436</v>
      </c>
      <c r="P28" s="3" t="s">
        <v>26</v>
      </c>
      <c r="Q28" s="2" t="s">
        <v>15</v>
      </c>
      <c r="R28" s="2">
        <v>2</v>
      </c>
    </row>
    <row r="29" spans="1:18" ht="26.15" thickBot="1" x14ac:dyDescent="0.4">
      <c r="A29" s="52"/>
      <c r="B29" s="14" t="s">
        <v>147</v>
      </c>
      <c r="C29" s="52"/>
      <c r="D29" s="52"/>
      <c r="E29" s="15" t="s">
        <v>16</v>
      </c>
      <c r="F29" s="15" t="s">
        <v>16</v>
      </c>
      <c r="G29" s="16">
        <v>45</v>
      </c>
      <c r="H29" s="16">
        <f t="shared" si="11"/>
        <v>37.5</v>
      </c>
      <c r="I29" s="16" t="s">
        <v>26</v>
      </c>
      <c r="J29" s="49"/>
      <c r="K29" s="15">
        <v>2022</v>
      </c>
      <c r="L29" s="15" t="s">
        <v>28</v>
      </c>
      <c r="M29" s="15" t="s">
        <v>23</v>
      </c>
      <c r="N29" s="15">
        <v>780201001</v>
      </c>
      <c r="O29" s="15">
        <v>7802202621</v>
      </c>
      <c r="P29" s="16" t="s">
        <v>26</v>
      </c>
      <c r="Q29" s="15" t="s">
        <v>15</v>
      </c>
      <c r="R29" s="15">
        <v>2</v>
      </c>
    </row>
    <row r="30" spans="1:18" ht="25.75" x14ac:dyDescent="0.35">
      <c r="A30" s="50">
        <v>8</v>
      </c>
      <c r="B30" s="28" t="s">
        <v>148</v>
      </c>
      <c r="C30" s="50" t="s">
        <v>54</v>
      </c>
      <c r="D30" s="50" t="s">
        <v>53</v>
      </c>
      <c r="E30" s="12" t="s">
        <v>17</v>
      </c>
      <c r="F30" s="12" t="s">
        <v>17</v>
      </c>
      <c r="G30" s="13">
        <v>124</v>
      </c>
      <c r="H30" s="13">
        <f>G30/1.2</f>
        <v>103.33333333333334</v>
      </c>
      <c r="I30" s="17" t="s">
        <v>26</v>
      </c>
      <c r="J30" s="47">
        <f t="shared" ref="J30" si="12">MIN(H30:H32)</f>
        <v>100.83333333333334</v>
      </c>
      <c r="K30" s="12">
        <v>2022</v>
      </c>
      <c r="L30" s="12" t="s">
        <v>28</v>
      </c>
      <c r="M30" s="12" t="s">
        <v>21</v>
      </c>
      <c r="N30" s="12">
        <v>780201001</v>
      </c>
      <c r="O30" s="12">
        <v>7802766441</v>
      </c>
      <c r="P30" s="17" t="s">
        <v>26</v>
      </c>
      <c r="Q30" s="12" t="s">
        <v>15</v>
      </c>
      <c r="R30" s="12">
        <v>2</v>
      </c>
    </row>
    <row r="31" spans="1:18" ht="25.75" x14ac:dyDescent="0.35">
      <c r="A31" s="51"/>
      <c r="B31" s="5" t="s">
        <v>149</v>
      </c>
      <c r="C31" s="51"/>
      <c r="D31" s="51"/>
      <c r="E31" s="2" t="s">
        <v>17</v>
      </c>
      <c r="F31" s="2" t="s">
        <v>17</v>
      </c>
      <c r="G31" s="3">
        <v>121</v>
      </c>
      <c r="H31" s="3">
        <f t="shared" ref="H31:H32" si="13">G31/1.2</f>
        <v>100.83333333333334</v>
      </c>
      <c r="I31" s="3" t="s">
        <v>26</v>
      </c>
      <c r="J31" s="48"/>
      <c r="K31" s="2">
        <v>2022</v>
      </c>
      <c r="L31" s="2" t="s">
        <v>28</v>
      </c>
      <c r="M31" s="2" t="s">
        <v>22</v>
      </c>
      <c r="N31" s="2">
        <v>781001001</v>
      </c>
      <c r="O31" s="2">
        <v>7810024436</v>
      </c>
      <c r="P31" s="3" t="s">
        <v>26</v>
      </c>
      <c r="Q31" s="2" t="s">
        <v>15</v>
      </c>
      <c r="R31" s="2">
        <v>2</v>
      </c>
    </row>
    <row r="32" spans="1:18" ht="26.15" thickBot="1" x14ac:dyDescent="0.4">
      <c r="A32" s="52"/>
      <c r="B32" s="14" t="s">
        <v>150</v>
      </c>
      <c r="C32" s="52"/>
      <c r="D32" s="52"/>
      <c r="E32" s="15" t="s">
        <v>17</v>
      </c>
      <c r="F32" s="15" t="s">
        <v>17</v>
      </c>
      <c r="G32" s="16">
        <v>126</v>
      </c>
      <c r="H32" s="16">
        <f t="shared" si="13"/>
        <v>105</v>
      </c>
      <c r="I32" s="16" t="s">
        <v>26</v>
      </c>
      <c r="J32" s="49"/>
      <c r="K32" s="15">
        <v>2022</v>
      </c>
      <c r="L32" s="15" t="s">
        <v>28</v>
      </c>
      <c r="M32" s="15" t="s">
        <v>23</v>
      </c>
      <c r="N32" s="15">
        <v>780201001</v>
      </c>
      <c r="O32" s="15">
        <v>7802202621</v>
      </c>
      <c r="P32" s="16" t="s">
        <v>26</v>
      </c>
      <c r="Q32" s="15" t="s">
        <v>15</v>
      </c>
      <c r="R32" s="15">
        <v>2</v>
      </c>
    </row>
    <row r="33" spans="1:18" ht="25.75" x14ac:dyDescent="0.35">
      <c r="A33" s="50">
        <v>9</v>
      </c>
      <c r="B33" s="28" t="s">
        <v>151</v>
      </c>
      <c r="C33" s="50" t="s">
        <v>57</v>
      </c>
      <c r="D33" s="50" t="s">
        <v>55</v>
      </c>
      <c r="E33" s="12" t="s">
        <v>56</v>
      </c>
      <c r="F33" s="12" t="s">
        <v>56</v>
      </c>
      <c r="G33" s="13">
        <v>36</v>
      </c>
      <c r="H33" s="13">
        <f>G33/1.2</f>
        <v>30</v>
      </c>
      <c r="I33" s="17" t="s">
        <v>26</v>
      </c>
      <c r="J33" s="47">
        <f t="shared" ref="J33" si="14">MIN(H33:H35)</f>
        <v>29.166666666666668</v>
      </c>
      <c r="K33" s="12">
        <v>2022</v>
      </c>
      <c r="L33" s="12" t="s">
        <v>28</v>
      </c>
      <c r="M33" s="12" t="s">
        <v>21</v>
      </c>
      <c r="N33" s="12">
        <v>780201001</v>
      </c>
      <c r="O33" s="12">
        <v>7802766441</v>
      </c>
      <c r="P33" s="17" t="s">
        <v>26</v>
      </c>
      <c r="Q33" s="12" t="s">
        <v>15</v>
      </c>
      <c r="R33" s="12">
        <v>2</v>
      </c>
    </row>
    <row r="34" spans="1:18" ht="25.75" x14ac:dyDescent="0.35">
      <c r="A34" s="51"/>
      <c r="B34" s="5" t="s">
        <v>152</v>
      </c>
      <c r="C34" s="51"/>
      <c r="D34" s="51"/>
      <c r="E34" s="2" t="s">
        <v>56</v>
      </c>
      <c r="F34" s="2" t="s">
        <v>56</v>
      </c>
      <c r="G34" s="3">
        <v>35</v>
      </c>
      <c r="H34" s="3">
        <f t="shared" ref="H34:H35" si="15">G34/1.2</f>
        <v>29.166666666666668</v>
      </c>
      <c r="I34" s="3" t="s">
        <v>26</v>
      </c>
      <c r="J34" s="48"/>
      <c r="K34" s="2">
        <v>2022</v>
      </c>
      <c r="L34" s="2" t="s">
        <v>28</v>
      </c>
      <c r="M34" s="2" t="s">
        <v>22</v>
      </c>
      <c r="N34" s="2">
        <v>781001001</v>
      </c>
      <c r="O34" s="2">
        <v>7810024436</v>
      </c>
      <c r="P34" s="3" t="s">
        <v>26</v>
      </c>
      <c r="Q34" s="2" t="s">
        <v>15</v>
      </c>
      <c r="R34" s="2">
        <v>2</v>
      </c>
    </row>
    <row r="35" spans="1:18" ht="26.15" thickBot="1" x14ac:dyDescent="0.4">
      <c r="A35" s="52"/>
      <c r="B35" s="14" t="s">
        <v>153</v>
      </c>
      <c r="C35" s="52"/>
      <c r="D35" s="52"/>
      <c r="E35" s="15" t="s">
        <v>56</v>
      </c>
      <c r="F35" s="15" t="s">
        <v>56</v>
      </c>
      <c r="G35" s="16">
        <v>35</v>
      </c>
      <c r="H35" s="16">
        <f t="shared" si="15"/>
        <v>29.166666666666668</v>
      </c>
      <c r="I35" s="16" t="s">
        <v>26</v>
      </c>
      <c r="J35" s="49"/>
      <c r="K35" s="15">
        <v>2022</v>
      </c>
      <c r="L35" s="15" t="s">
        <v>28</v>
      </c>
      <c r="M35" s="15" t="s">
        <v>23</v>
      </c>
      <c r="N35" s="15">
        <v>780201001</v>
      </c>
      <c r="O35" s="15">
        <v>7802202621</v>
      </c>
      <c r="P35" s="16" t="s">
        <v>26</v>
      </c>
      <c r="Q35" s="15" t="s">
        <v>15</v>
      </c>
      <c r="R35" s="15">
        <v>2</v>
      </c>
    </row>
    <row r="36" spans="1:18" ht="25.75" x14ac:dyDescent="0.35">
      <c r="A36" s="50">
        <v>10</v>
      </c>
      <c r="B36" s="28" t="s">
        <v>154</v>
      </c>
      <c r="C36" s="50" t="s">
        <v>59</v>
      </c>
      <c r="D36" s="50" t="s">
        <v>58</v>
      </c>
      <c r="E36" s="12" t="s">
        <v>16</v>
      </c>
      <c r="F36" s="12" t="s">
        <v>16</v>
      </c>
      <c r="G36" s="13">
        <v>1250</v>
      </c>
      <c r="H36" s="13">
        <f>G36/1.2</f>
        <v>1041.6666666666667</v>
      </c>
      <c r="I36" s="17" t="s">
        <v>26</v>
      </c>
      <c r="J36" s="47">
        <f t="shared" ref="J36" si="16">MIN(H36:H38)</f>
        <v>1008.3333333333334</v>
      </c>
      <c r="K36" s="12">
        <v>2022</v>
      </c>
      <c r="L36" s="12" t="s">
        <v>28</v>
      </c>
      <c r="M36" s="12" t="s">
        <v>21</v>
      </c>
      <c r="N36" s="12">
        <v>780201001</v>
      </c>
      <c r="O36" s="12">
        <v>7802766441</v>
      </c>
      <c r="P36" s="17" t="s">
        <v>26</v>
      </c>
      <c r="Q36" s="12" t="s">
        <v>15</v>
      </c>
      <c r="R36" s="12">
        <v>2</v>
      </c>
    </row>
    <row r="37" spans="1:18" ht="25.75" x14ac:dyDescent="0.35">
      <c r="A37" s="51"/>
      <c r="B37" s="5" t="s">
        <v>155</v>
      </c>
      <c r="C37" s="51"/>
      <c r="D37" s="51"/>
      <c r="E37" s="2" t="s">
        <v>16</v>
      </c>
      <c r="F37" s="2" t="s">
        <v>16</v>
      </c>
      <c r="G37" s="3">
        <v>1210</v>
      </c>
      <c r="H37" s="3">
        <f t="shared" ref="H37:H38" si="17">G37/1.2</f>
        <v>1008.3333333333334</v>
      </c>
      <c r="I37" s="3" t="s">
        <v>26</v>
      </c>
      <c r="J37" s="48"/>
      <c r="K37" s="2">
        <v>2022</v>
      </c>
      <c r="L37" s="2" t="s">
        <v>28</v>
      </c>
      <c r="M37" s="2" t="s">
        <v>22</v>
      </c>
      <c r="N37" s="2">
        <v>781001001</v>
      </c>
      <c r="O37" s="2">
        <v>7810024436</v>
      </c>
      <c r="P37" s="3" t="s">
        <v>26</v>
      </c>
      <c r="Q37" s="2" t="s">
        <v>15</v>
      </c>
      <c r="R37" s="2">
        <v>2</v>
      </c>
    </row>
    <row r="38" spans="1:18" ht="26.15" thickBot="1" x14ac:dyDescent="0.4">
      <c r="A38" s="52"/>
      <c r="B38" s="14" t="s">
        <v>156</v>
      </c>
      <c r="C38" s="52"/>
      <c r="D38" s="52"/>
      <c r="E38" s="15" t="s">
        <v>16</v>
      </c>
      <c r="F38" s="15" t="s">
        <v>16</v>
      </c>
      <c r="G38" s="16">
        <v>1400</v>
      </c>
      <c r="H38" s="16">
        <f t="shared" si="17"/>
        <v>1166.6666666666667</v>
      </c>
      <c r="I38" s="16" t="s">
        <v>26</v>
      </c>
      <c r="J38" s="49"/>
      <c r="K38" s="15">
        <v>2022</v>
      </c>
      <c r="L38" s="15" t="s">
        <v>28</v>
      </c>
      <c r="M38" s="15" t="s">
        <v>23</v>
      </c>
      <c r="N38" s="15">
        <v>780201001</v>
      </c>
      <c r="O38" s="15">
        <v>7802202621</v>
      </c>
      <c r="P38" s="16" t="s">
        <v>26</v>
      </c>
      <c r="Q38" s="15" t="s">
        <v>15</v>
      </c>
      <c r="R38" s="15">
        <v>2</v>
      </c>
    </row>
    <row r="39" spans="1:18" ht="25.75" x14ac:dyDescent="0.35">
      <c r="A39" s="50">
        <v>11</v>
      </c>
      <c r="B39" s="28" t="s">
        <v>157</v>
      </c>
      <c r="C39" s="50" t="s">
        <v>61</v>
      </c>
      <c r="D39" s="50" t="s">
        <v>60</v>
      </c>
      <c r="E39" s="12" t="s">
        <v>16</v>
      </c>
      <c r="F39" s="12" t="s">
        <v>16</v>
      </c>
      <c r="G39" s="13">
        <v>5500</v>
      </c>
      <c r="H39" s="13">
        <f>G39/1.2</f>
        <v>4583.3333333333339</v>
      </c>
      <c r="I39" s="17" t="s">
        <v>26</v>
      </c>
      <c r="J39" s="47">
        <f t="shared" ref="J39" si="18">MIN(H39:H41)</f>
        <v>4458.3333333333339</v>
      </c>
      <c r="K39" s="12">
        <v>2022</v>
      </c>
      <c r="L39" s="12" t="s">
        <v>28</v>
      </c>
      <c r="M39" s="12" t="s">
        <v>21</v>
      </c>
      <c r="N39" s="12">
        <v>780201001</v>
      </c>
      <c r="O39" s="12">
        <v>7802766441</v>
      </c>
      <c r="P39" s="17" t="s">
        <v>26</v>
      </c>
      <c r="Q39" s="12" t="s">
        <v>15</v>
      </c>
      <c r="R39" s="12">
        <v>2</v>
      </c>
    </row>
    <row r="40" spans="1:18" ht="25.75" x14ac:dyDescent="0.35">
      <c r="A40" s="51"/>
      <c r="B40" s="5" t="s">
        <v>158</v>
      </c>
      <c r="C40" s="51"/>
      <c r="D40" s="51"/>
      <c r="E40" s="2" t="s">
        <v>16</v>
      </c>
      <c r="F40" s="2" t="s">
        <v>16</v>
      </c>
      <c r="G40" s="3">
        <v>5380</v>
      </c>
      <c r="H40" s="3">
        <f t="shared" ref="H40:H41" si="19">G40/1.2</f>
        <v>4483.3333333333339</v>
      </c>
      <c r="I40" s="3" t="s">
        <v>26</v>
      </c>
      <c r="J40" s="48"/>
      <c r="K40" s="2">
        <v>2022</v>
      </c>
      <c r="L40" s="2" t="s">
        <v>28</v>
      </c>
      <c r="M40" s="2" t="s">
        <v>22</v>
      </c>
      <c r="N40" s="2">
        <v>781001001</v>
      </c>
      <c r="O40" s="2">
        <v>7810024436</v>
      </c>
      <c r="P40" s="3" t="s">
        <v>26</v>
      </c>
      <c r="Q40" s="2" t="s">
        <v>15</v>
      </c>
      <c r="R40" s="2">
        <v>2</v>
      </c>
    </row>
    <row r="41" spans="1:18" ht="26.15" thickBot="1" x14ac:dyDescent="0.4">
      <c r="A41" s="52"/>
      <c r="B41" s="14" t="s">
        <v>159</v>
      </c>
      <c r="C41" s="52"/>
      <c r="D41" s="52"/>
      <c r="E41" s="15" t="s">
        <v>16</v>
      </c>
      <c r="F41" s="15" t="s">
        <v>16</v>
      </c>
      <c r="G41" s="16">
        <v>5350</v>
      </c>
      <c r="H41" s="16">
        <f t="shared" si="19"/>
        <v>4458.3333333333339</v>
      </c>
      <c r="I41" s="16" t="s">
        <v>26</v>
      </c>
      <c r="J41" s="49"/>
      <c r="K41" s="15">
        <v>2022</v>
      </c>
      <c r="L41" s="15" t="s">
        <v>28</v>
      </c>
      <c r="M41" s="15" t="s">
        <v>23</v>
      </c>
      <c r="N41" s="15">
        <v>780201001</v>
      </c>
      <c r="O41" s="15">
        <v>7802202621</v>
      </c>
      <c r="P41" s="16" t="s">
        <v>26</v>
      </c>
      <c r="Q41" s="15" t="s">
        <v>15</v>
      </c>
      <c r="R41" s="15">
        <v>2</v>
      </c>
    </row>
    <row r="42" spans="1:18" ht="25.75" x14ac:dyDescent="0.35">
      <c r="A42" s="50">
        <v>12</v>
      </c>
      <c r="B42" s="28" t="s">
        <v>160</v>
      </c>
      <c r="C42" s="50" t="s">
        <v>63</v>
      </c>
      <c r="D42" s="50" t="s">
        <v>62</v>
      </c>
      <c r="E42" s="12" t="s">
        <v>16</v>
      </c>
      <c r="F42" s="12" t="s">
        <v>16</v>
      </c>
      <c r="G42" s="13">
        <v>980</v>
      </c>
      <c r="H42" s="13">
        <f>G42/1.2</f>
        <v>816.66666666666674</v>
      </c>
      <c r="I42" s="17" t="s">
        <v>26</v>
      </c>
      <c r="J42" s="47">
        <f t="shared" ref="J42" si="20">MIN(H42:H44)</f>
        <v>791.66666666666674</v>
      </c>
      <c r="K42" s="12">
        <v>2022</v>
      </c>
      <c r="L42" s="12" t="s">
        <v>28</v>
      </c>
      <c r="M42" s="12" t="s">
        <v>21</v>
      </c>
      <c r="N42" s="12">
        <v>780201001</v>
      </c>
      <c r="O42" s="12">
        <v>7802766441</v>
      </c>
      <c r="P42" s="17" t="s">
        <v>26</v>
      </c>
      <c r="Q42" s="12" t="s">
        <v>15</v>
      </c>
      <c r="R42" s="12">
        <v>2</v>
      </c>
    </row>
    <row r="43" spans="1:18" ht="25.75" x14ac:dyDescent="0.35">
      <c r="A43" s="51"/>
      <c r="B43" s="5" t="s">
        <v>161</v>
      </c>
      <c r="C43" s="51"/>
      <c r="D43" s="51"/>
      <c r="E43" s="2" t="s">
        <v>16</v>
      </c>
      <c r="F43" s="2" t="s">
        <v>16</v>
      </c>
      <c r="G43" s="3">
        <v>1050</v>
      </c>
      <c r="H43" s="3">
        <f t="shared" ref="H43:H44" si="21">G43/1.2</f>
        <v>875</v>
      </c>
      <c r="I43" s="3" t="s">
        <v>26</v>
      </c>
      <c r="J43" s="48"/>
      <c r="K43" s="2">
        <v>2022</v>
      </c>
      <c r="L43" s="2" t="s">
        <v>28</v>
      </c>
      <c r="M43" s="2" t="s">
        <v>22</v>
      </c>
      <c r="N43" s="2">
        <v>781001001</v>
      </c>
      <c r="O43" s="2">
        <v>7810024436</v>
      </c>
      <c r="P43" s="3" t="s">
        <v>26</v>
      </c>
      <c r="Q43" s="2" t="s">
        <v>15</v>
      </c>
      <c r="R43" s="2">
        <v>2</v>
      </c>
    </row>
    <row r="44" spans="1:18" ht="26.15" thickBot="1" x14ac:dyDescent="0.4">
      <c r="A44" s="52"/>
      <c r="B44" s="14" t="s">
        <v>162</v>
      </c>
      <c r="C44" s="52"/>
      <c r="D44" s="52"/>
      <c r="E44" s="15" t="s">
        <v>16</v>
      </c>
      <c r="F44" s="15" t="s">
        <v>16</v>
      </c>
      <c r="G44" s="16">
        <v>950</v>
      </c>
      <c r="H44" s="16">
        <f t="shared" si="21"/>
        <v>791.66666666666674</v>
      </c>
      <c r="I44" s="16" t="s">
        <v>26</v>
      </c>
      <c r="J44" s="49"/>
      <c r="K44" s="15">
        <v>2022</v>
      </c>
      <c r="L44" s="15" t="s">
        <v>28</v>
      </c>
      <c r="M44" s="15" t="s">
        <v>23</v>
      </c>
      <c r="N44" s="15">
        <v>780201001</v>
      </c>
      <c r="O44" s="15">
        <v>7802202621</v>
      </c>
      <c r="P44" s="16" t="s">
        <v>26</v>
      </c>
      <c r="Q44" s="15" t="s">
        <v>15</v>
      </c>
      <c r="R44" s="15">
        <v>2</v>
      </c>
    </row>
    <row r="45" spans="1:18" ht="25.75" x14ac:dyDescent="0.35">
      <c r="A45" s="50">
        <v>13</v>
      </c>
      <c r="B45" s="28" t="s">
        <v>160</v>
      </c>
      <c r="C45" s="50" t="s">
        <v>63</v>
      </c>
      <c r="D45" s="50" t="s">
        <v>64</v>
      </c>
      <c r="E45" s="12" t="s">
        <v>16</v>
      </c>
      <c r="F45" s="12" t="s">
        <v>16</v>
      </c>
      <c r="G45" s="13">
        <v>510</v>
      </c>
      <c r="H45" s="13">
        <f>G45/1.2</f>
        <v>425</v>
      </c>
      <c r="I45" s="17" t="s">
        <v>26</v>
      </c>
      <c r="J45" s="47">
        <f t="shared" ref="J45" si="22">MIN(H45:H47)</f>
        <v>408.33333333333337</v>
      </c>
      <c r="K45" s="12">
        <v>2022</v>
      </c>
      <c r="L45" s="12" t="s">
        <v>28</v>
      </c>
      <c r="M45" s="12" t="s">
        <v>21</v>
      </c>
      <c r="N45" s="12">
        <v>780201001</v>
      </c>
      <c r="O45" s="12">
        <v>7802766441</v>
      </c>
      <c r="P45" s="17" t="s">
        <v>26</v>
      </c>
      <c r="Q45" s="12" t="s">
        <v>15</v>
      </c>
      <c r="R45" s="12">
        <v>2</v>
      </c>
    </row>
    <row r="46" spans="1:18" ht="25.75" x14ac:dyDescent="0.35">
      <c r="A46" s="51"/>
      <c r="B46" s="5" t="s">
        <v>161</v>
      </c>
      <c r="C46" s="51"/>
      <c r="D46" s="51"/>
      <c r="E46" s="2" t="s">
        <v>16</v>
      </c>
      <c r="F46" s="2" t="s">
        <v>16</v>
      </c>
      <c r="G46" s="3">
        <v>490</v>
      </c>
      <c r="H46" s="3">
        <f t="shared" ref="H46:H47" si="23">G46/1.2</f>
        <v>408.33333333333337</v>
      </c>
      <c r="I46" s="3" t="s">
        <v>26</v>
      </c>
      <c r="J46" s="48"/>
      <c r="K46" s="2">
        <v>2022</v>
      </c>
      <c r="L46" s="2" t="s">
        <v>28</v>
      </c>
      <c r="M46" s="2" t="s">
        <v>22</v>
      </c>
      <c r="N46" s="2">
        <v>781001001</v>
      </c>
      <c r="O46" s="2">
        <v>7810024436</v>
      </c>
      <c r="P46" s="3" t="s">
        <v>26</v>
      </c>
      <c r="Q46" s="2" t="s">
        <v>15</v>
      </c>
      <c r="R46" s="2">
        <v>2</v>
      </c>
    </row>
    <row r="47" spans="1:18" ht="26.15" thickBot="1" x14ac:dyDescent="0.4">
      <c r="A47" s="52"/>
      <c r="B47" s="14" t="s">
        <v>162</v>
      </c>
      <c r="C47" s="52"/>
      <c r="D47" s="52"/>
      <c r="E47" s="15" t="s">
        <v>16</v>
      </c>
      <c r="F47" s="15" t="s">
        <v>16</v>
      </c>
      <c r="G47" s="16">
        <v>520</v>
      </c>
      <c r="H47" s="16">
        <f t="shared" si="23"/>
        <v>433.33333333333337</v>
      </c>
      <c r="I47" s="16" t="s">
        <v>26</v>
      </c>
      <c r="J47" s="49"/>
      <c r="K47" s="15">
        <v>2022</v>
      </c>
      <c r="L47" s="15" t="s">
        <v>28</v>
      </c>
      <c r="M47" s="15" t="s">
        <v>23</v>
      </c>
      <c r="N47" s="15">
        <v>780201001</v>
      </c>
      <c r="O47" s="15">
        <v>7802202621</v>
      </c>
      <c r="P47" s="16" t="s">
        <v>26</v>
      </c>
      <c r="Q47" s="15" t="s">
        <v>15</v>
      </c>
      <c r="R47" s="15">
        <v>2</v>
      </c>
    </row>
    <row r="48" spans="1:18" ht="25.75" x14ac:dyDescent="0.35">
      <c r="A48" s="50">
        <v>14</v>
      </c>
      <c r="B48" s="28" t="s">
        <v>160</v>
      </c>
      <c r="C48" s="50" t="s">
        <v>63</v>
      </c>
      <c r="D48" s="50" t="s">
        <v>65</v>
      </c>
      <c r="E48" s="12" t="s">
        <v>16</v>
      </c>
      <c r="F48" s="12" t="s">
        <v>16</v>
      </c>
      <c r="G48" s="13">
        <v>450</v>
      </c>
      <c r="H48" s="13">
        <f>G48/1.2</f>
        <v>375</v>
      </c>
      <c r="I48" s="17" t="s">
        <v>26</v>
      </c>
      <c r="J48" s="47">
        <f t="shared" ref="J48" si="24">MIN(H48:H50)</f>
        <v>375</v>
      </c>
      <c r="K48" s="12">
        <v>2022</v>
      </c>
      <c r="L48" s="12" t="s">
        <v>28</v>
      </c>
      <c r="M48" s="12" t="s">
        <v>21</v>
      </c>
      <c r="N48" s="12">
        <v>780201001</v>
      </c>
      <c r="O48" s="12">
        <v>7802766441</v>
      </c>
      <c r="P48" s="17" t="s">
        <v>26</v>
      </c>
      <c r="Q48" s="12" t="s">
        <v>15</v>
      </c>
      <c r="R48" s="12">
        <v>2</v>
      </c>
    </row>
    <row r="49" spans="1:18" ht="25.75" x14ac:dyDescent="0.35">
      <c r="A49" s="51"/>
      <c r="B49" s="5" t="s">
        <v>161</v>
      </c>
      <c r="C49" s="51"/>
      <c r="D49" s="51"/>
      <c r="E49" s="2" t="s">
        <v>16</v>
      </c>
      <c r="F49" s="2" t="s">
        <v>16</v>
      </c>
      <c r="G49" s="3">
        <v>450</v>
      </c>
      <c r="H49" s="3">
        <f t="shared" ref="H49:H50" si="25">G49/1.2</f>
        <v>375</v>
      </c>
      <c r="I49" s="3" t="s">
        <v>26</v>
      </c>
      <c r="J49" s="48"/>
      <c r="K49" s="2">
        <v>2022</v>
      </c>
      <c r="L49" s="2" t="s">
        <v>28</v>
      </c>
      <c r="M49" s="2" t="s">
        <v>22</v>
      </c>
      <c r="N49" s="2">
        <v>781001001</v>
      </c>
      <c r="O49" s="2">
        <v>7810024436</v>
      </c>
      <c r="P49" s="3" t="s">
        <v>26</v>
      </c>
      <c r="Q49" s="2" t="s">
        <v>15</v>
      </c>
      <c r="R49" s="2">
        <v>2</v>
      </c>
    </row>
    <row r="50" spans="1:18" ht="26.15" thickBot="1" x14ac:dyDescent="0.4">
      <c r="A50" s="52"/>
      <c r="B50" s="14" t="s">
        <v>162</v>
      </c>
      <c r="C50" s="52"/>
      <c r="D50" s="52"/>
      <c r="E50" s="15" t="s">
        <v>16</v>
      </c>
      <c r="F50" s="15" t="s">
        <v>16</v>
      </c>
      <c r="G50" s="16">
        <v>460</v>
      </c>
      <c r="H50" s="16">
        <f t="shared" si="25"/>
        <v>383.33333333333337</v>
      </c>
      <c r="I50" s="16" t="s">
        <v>26</v>
      </c>
      <c r="J50" s="49"/>
      <c r="K50" s="15">
        <v>2022</v>
      </c>
      <c r="L50" s="15" t="s">
        <v>28</v>
      </c>
      <c r="M50" s="15" t="s">
        <v>23</v>
      </c>
      <c r="N50" s="15">
        <v>780201001</v>
      </c>
      <c r="O50" s="15">
        <v>7802202621</v>
      </c>
      <c r="P50" s="16" t="s">
        <v>26</v>
      </c>
      <c r="Q50" s="15" t="s">
        <v>15</v>
      </c>
      <c r="R50" s="15">
        <v>2</v>
      </c>
    </row>
    <row r="51" spans="1:18" ht="25.75" x14ac:dyDescent="0.35">
      <c r="A51" s="50">
        <v>15</v>
      </c>
      <c r="B51" s="28" t="s">
        <v>163</v>
      </c>
      <c r="C51" s="50" t="s">
        <v>67</v>
      </c>
      <c r="D51" s="50" t="s">
        <v>66</v>
      </c>
      <c r="E51" s="12" t="s">
        <v>16</v>
      </c>
      <c r="F51" s="12" t="s">
        <v>16</v>
      </c>
      <c r="G51" s="13">
        <v>1490</v>
      </c>
      <c r="H51" s="13">
        <f>G51/1.2</f>
        <v>1241.6666666666667</v>
      </c>
      <c r="I51" s="17" t="s">
        <v>26</v>
      </c>
      <c r="J51" s="47">
        <f t="shared" ref="J51" si="26">MIN(H51:H53)</f>
        <v>1241.6666666666667</v>
      </c>
      <c r="K51" s="12">
        <v>2022</v>
      </c>
      <c r="L51" s="12" t="s">
        <v>28</v>
      </c>
      <c r="M51" s="12" t="s">
        <v>21</v>
      </c>
      <c r="N51" s="12">
        <v>780201001</v>
      </c>
      <c r="O51" s="12">
        <v>7802766441</v>
      </c>
      <c r="P51" s="17" t="s">
        <v>26</v>
      </c>
      <c r="Q51" s="12" t="s">
        <v>15</v>
      </c>
      <c r="R51" s="12">
        <v>2</v>
      </c>
    </row>
    <row r="52" spans="1:18" ht="25.75" x14ac:dyDescent="0.35">
      <c r="A52" s="51"/>
      <c r="B52" s="5" t="s">
        <v>164</v>
      </c>
      <c r="C52" s="51"/>
      <c r="D52" s="51"/>
      <c r="E52" s="2" t="s">
        <v>16</v>
      </c>
      <c r="F52" s="2" t="s">
        <v>16</v>
      </c>
      <c r="G52" s="3">
        <v>1600</v>
      </c>
      <c r="H52" s="3">
        <f t="shared" ref="H52:H53" si="27">G52/1.2</f>
        <v>1333.3333333333335</v>
      </c>
      <c r="I52" s="3" t="s">
        <v>26</v>
      </c>
      <c r="J52" s="48"/>
      <c r="K52" s="2">
        <v>2022</v>
      </c>
      <c r="L52" s="2" t="s">
        <v>28</v>
      </c>
      <c r="M52" s="2" t="s">
        <v>22</v>
      </c>
      <c r="N52" s="2">
        <v>781001001</v>
      </c>
      <c r="O52" s="2">
        <v>7810024436</v>
      </c>
      <c r="P52" s="3" t="s">
        <v>26</v>
      </c>
      <c r="Q52" s="2" t="s">
        <v>15</v>
      </c>
      <c r="R52" s="2">
        <v>2</v>
      </c>
    </row>
    <row r="53" spans="1:18" ht="26.15" thickBot="1" x14ac:dyDescent="0.4">
      <c r="A53" s="52"/>
      <c r="B53" s="14" t="s">
        <v>165</v>
      </c>
      <c r="C53" s="52"/>
      <c r="D53" s="52"/>
      <c r="E53" s="15" t="s">
        <v>16</v>
      </c>
      <c r="F53" s="15" t="s">
        <v>16</v>
      </c>
      <c r="G53" s="16">
        <v>1500</v>
      </c>
      <c r="H53" s="16">
        <f t="shared" si="27"/>
        <v>1250</v>
      </c>
      <c r="I53" s="16" t="s">
        <v>26</v>
      </c>
      <c r="J53" s="49"/>
      <c r="K53" s="15">
        <v>2022</v>
      </c>
      <c r="L53" s="15" t="s">
        <v>28</v>
      </c>
      <c r="M53" s="15" t="s">
        <v>23</v>
      </c>
      <c r="N53" s="15">
        <v>780201001</v>
      </c>
      <c r="O53" s="15">
        <v>7802202621</v>
      </c>
      <c r="P53" s="16" t="s">
        <v>26</v>
      </c>
      <c r="Q53" s="15" t="s">
        <v>15</v>
      </c>
      <c r="R53" s="15">
        <v>2</v>
      </c>
    </row>
    <row r="54" spans="1:18" ht="25.75" x14ac:dyDescent="0.35">
      <c r="A54" s="50">
        <v>16</v>
      </c>
      <c r="B54" s="28" t="s">
        <v>163</v>
      </c>
      <c r="C54" s="50" t="s">
        <v>67</v>
      </c>
      <c r="D54" s="50" t="s">
        <v>68</v>
      </c>
      <c r="E54" s="12" t="s">
        <v>16</v>
      </c>
      <c r="F54" s="12" t="s">
        <v>16</v>
      </c>
      <c r="G54" s="13">
        <v>2200</v>
      </c>
      <c r="H54" s="13">
        <f>G54/1.2</f>
        <v>1833.3333333333335</v>
      </c>
      <c r="I54" s="17" t="s">
        <v>26</v>
      </c>
      <c r="J54" s="47">
        <f t="shared" ref="J54" si="28">MIN(H54:H56)</f>
        <v>1833.3333333333335</v>
      </c>
      <c r="K54" s="12">
        <v>2022</v>
      </c>
      <c r="L54" s="12" t="s">
        <v>28</v>
      </c>
      <c r="M54" s="12" t="s">
        <v>21</v>
      </c>
      <c r="N54" s="12">
        <v>780201001</v>
      </c>
      <c r="O54" s="12">
        <v>7802766441</v>
      </c>
      <c r="P54" s="17" t="s">
        <v>26</v>
      </c>
      <c r="Q54" s="12" t="s">
        <v>15</v>
      </c>
      <c r="R54" s="12">
        <v>2</v>
      </c>
    </row>
    <row r="55" spans="1:18" ht="25.75" x14ac:dyDescent="0.35">
      <c r="A55" s="51"/>
      <c r="B55" s="5" t="s">
        <v>164</v>
      </c>
      <c r="C55" s="51"/>
      <c r="D55" s="51"/>
      <c r="E55" s="2" t="s">
        <v>16</v>
      </c>
      <c r="F55" s="2" t="s">
        <v>16</v>
      </c>
      <c r="G55" s="3">
        <v>2350</v>
      </c>
      <c r="H55" s="3">
        <f t="shared" ref="H55:H56" si="29">G55/1.2</f>
        <v>1958.3333333333335</v>
      </c>
      <c r="I55" s="3" t="s">
        <v>26</v>
      </c>
      <c r="J55" s="48"/>
      <c r="K55" s="2">
        <v>2022</v>
      </c>
      <c r="L55" s="2" t="s">
        <v>28</v>
      </c>
      <c r="M55" s="2" t="s">
        <v>22</v>
      </c>
      <c r="N55" s="2">
        <v>781001001</v>
      </c>
      <c r="O55" s="2">
        <v>7810024436</v>
      </c>
      <c r="P55" s="3" t="s">
        <v>26</v>
      </c>
      <c r="Q55" s="2" t="s">
        <v>15</v>
      </c>
      <c r="R55" s="2">
        <v>2</v>
      </c>
    </row>
    <row r="56" spans="1:18" ht="26.15" thickBot="1" x14ac:dyDescent="0.4">
      <c r="A56" s="52"/>
      <c r="B56" s="14" t="s">
        <v>165</v>
      </c>
      <c r="C56" s="52"/>
      <c r="D56" s="52"/>
      <c r="E56" s="15" t="s">
        <v>16</v>
      </c>
      <c r="F56" s="15" t="s">
        <v>16</v>
      </c>
      <c r="G56" s="16">
        <v>2200</v>
      </c>
      <c r="H56" s="16">
        <f t="shared" si="29"/>
        <v>1833.3333333333335</v>
      </c>
      <c r="I56" s="16" t="s">
        <v>26</v>
      </c>
      <c r="J56" s="49"/>
      <c r="K56" s="15">
        <v>2022</v>
      </c>
      <c r="L56" s="15" t="s">
        <v>28</v>
      </c>
      <c r="M56" s="15" t="s">
        <v>23</v>
      </c>
      <c r="N56" s="15">
        <v>780201001</v>
      </c>
      <c r="O56" s="15">
        <v>7802202621</v>
      </c>
      <c r="P56" s="16" t="s">
        <v>26</v>
      </c>
      <c r="Q56" s="15" t="s">
        <v>15</v>
      </c>
      <c r="R56" s="15">
        <v>2</v>
      </c>
    </row>
    <row r="57" spans="1:18" ht="25.75" x14ac:dyDescent="0.35">
      <c r="A57" s="50">
        <v>17</v>
      </c>
      <c r="B57" s="28" t="s">
        <v>163</v>
      </c>
      <c r="C57" s="50" t="s">
        <v>67</v>
      </c>
      <c r="D57" s="50" t="s">
        <v>69</v>
      </c>
      <c r="E57" s="12" t="s">
        <v>16</v>
      </c>
      <c r="F57" s="12" t="s">
        <v>16</v>
      </c>
      <c r="G57" s="13">
        <v>3200</v>
      </c>
      <c r="H57" s="13">
        <f>G57/1.2</f>
        <v>2666.666666666667</v>
      </c>
      <c r="I57" s="17" t="s">
        <v>26</v>
      </c>
      <c r="J57" s="47">
        <f t="shared" ref="J57" si="30">MIN(H57:H59)</f>
        <v>2666.666666666667</v>
      </c>
      <c r="K57" s="12">
        <v>2022</v>
      </c>
      <c r="L57" s="12" t="s">
        <v>28</v>
      </c>
      <c r="M57" s="12" t="s">
        <v>21</v>
      </c>
      <c r="N57" s="12">
        <v>780201001</v>
      </c>
      <c r="O57" s="12">
        <v>7802766441</v>
      </c>
      <c r="P57" s="17" t="s">
        <v>26</v>
      </c>
      <c r="Q57" s="12" t="s">
        <v>15</v>
      </c>
      <c r="R57" s="12">
        <v>2</v>
      </c>
    </row>
    <row r="58" spans="1:18" ht="25.75" x14ac:dyDescent="0.35">
      <c r="A58" s="51"/>
      <c r="B58" s="5" t="s">
        <v>164</v>
      </c>
      <c r="C58" s="51"/>
      <c r="D58" s="51"/>
      <c r="E58" s="2" t="s">
        <v>16</v>
      </c>
      <c r="F58" s="2" t="s">
        <v>16</v>
      </c>
      <c r="G58" s="3">
        <v>3350</v>
      </c>
      <c r="H58" s="3">
        <f t="shared" ref="H58:H59" si="31">G58/1.2</f>
        <v>2791.666666666667</v>
      </c>
      <c r="I58" s="3" t="s">
        <v>26</v>
      </c>
      <c r="J58" s="48"/>
      <c r="K58" s="2">
        <v>2022</v>
      </c>
      <c r="L58" s="2" t="s">
        <v>28</v>
      </c>
      <c r="M58" s="2" t="s">
        <v>22</v>
      </c>
      <c r="N58" s="2">
        <v>781001001</v>
      </c>
      <c r="O58" s="2">
        <v>7810024436</v>
      </c>
      <c r="P58" s="3" t="s">
        <v>26</v>
      </c>
      <c r="Q58" s="2" t="s">
        <v>15</v>
      </c>
      <c r="R58" s="2">
        <v>2</v>
      </c>
    </row>
    <row r="59" spans="1:18" ht="26.15" thickBot="1" x14ac:dyDescent="0.4">
      <c r="A59" s="52"/>
      <c r="B59" s="14" t="s">
        <v>165</v>
      </c>
      <c r="C59" s="52"/>
      <c r="D59" s="52"/>
      <c r="E59" s="15" t="s">
        <v>16</v>
      </c>
      <c r="F59" s="15" t="s">
        <v>16</v>
      </c>
      <c r="G59" s="16">
        <v>3200</v>
      </c>
      <c r="H59" s="16">
        <f t="shared" si="31"/>
        <v>2666.666666666667</v>
      </c>
      <c r="I59" s="16" t="s">
        <v>26</v>
      </c>
      <c r="J59" s="49"/>
      <c r="K59" s="15">
        <v>2022</v>
      </c>
      <c r="L59" s="15" t="s">
        <v>28</v>
      </c>
      <c r="M59" s="15" t="s">
        <v>23</v>
      </c>
      <c r="N59" s="15">
        <v>780201001</v>
      </c>
      <c r="O59" s="15">
        <v>7802202621</v>
      </c>
      <c r="P59" s="16" t="s">
        <v>26</v>
      </c>
      <c r="Q59" s="15" t="s">
        <v>15</v>
      </c>
      <c r="R59" s="15">
        <v>2</v>
      </c>
    </row>
    <row r="60" spans="1:18" ht="25.75" x14ac:dyDescent="0.35">
      <c r="A60" s="50">
        <v>18</v>
      </c>
      <c r="B60" s="28" t="s">
        <v>166</v>
      </c>
      <c r="C60" s="50" t="s">
        <v>20</v>
      </c>
      <c r="D60" s="50" t="s">
        <v>70</v>
      </c>
      <c r="E60" s="12" t="s">
        <v>17</v>
      </c>
      <c r="F60" s="12" t="s">
        <v>17</v>
      </c>
      <c r="G60" s="13">
        <v>490</v>
      </c>
      <c r="H60" s="13">
        <f>G60/1.2</f>
        <v>408.33333333333337</v>
      </c>
      <c r="I60" s="17" t="s">
        <v>26</v>
      </c>
      <c r="J60" s="47">
        <f t="shared" ref="J60" si="32">MIN(H60:H62)</f>
        <v>406.66666666666669</v>
      </c>
      <c r="K60" s="12">
        <v>2022</v>
      </c>
      <c r="L60" s="12" t="s">
        <v>28</v>
      </c>
      <c r="M60" s="12" t="s">
        <v>21</v>
      </c>
      <c r="N60" s="12">
        <v>780201001</v>
      </c>
      <c r="O60" s="12">
        <v>7802766441</v>
      </c>
      <c r="P60" s="17" t="s">
        <v>26</v>
      </c>
      <c r="Q60" s="12" t="s">
        <v>15</v>
      </c>
      <c r="R60" s="12">
        <v>2</v>
      </c>
    </row>
    <row r="61" spans="1:18" ht="25.75" x14ac:dyDescent="0.35">
      <c r="A61" s="51"/>
      <c r="B61" s="5" t="s">
        <v>167</v>
      </c>
      <c r="C61" s="51"/>
      <c r="D61" s="51"/>
      <c r="E61" s="2" t="s">
        <v>17</v>
      </c>
      <c r="F61" s="2" t="s">
        <v>17</v>
      </c>
      <c r="G61" s="3">
        <v>488</v>
      </c>
      <c r="H61" s="3">
        <f t="shared" ref="H61:H62" si="33">G61/1.2</f>
        <v>406.66666666666669</v>
      </c>
      <c r="I61" s="3" t="s">
        <v>26</v>
      </c>
      <c r="J61" s="48"/>
      <c r="K61" s="2">
        <v>2022</v>
      </c>
      <c r="L61" s="2" t="s">
        <v>28</v>
      </c>
      <c r="M61" s="2" t="s">
        <v>22</v>
      </c>
      <c r="N61" s="2">
        <v>781001001</v>
      </c>
      <c r="O61" s="2">
        <v>7810024436</v>
      </c>
      <c r="P61" s="3" t="s">
        <v>26</v>
      </c>
      <c r="Q61" s="2" t="s">
        <v>15</v>
      </c>
      <c r="R61" s="2">
        <v>2</v>
      </c>
    </row>
    <row r="62" spans="1:18" ht="26.15" thickBot="1" x14ac:dyDescent="0.4">
      <c r="A62" s="52"/>
      <c r="B62" s="14" t="s">
        <v>168</v>
      </c>
      <c r="C62" s="52"/>
      <c r="D62" s="52"/>
      <c r="E62" s="15" t="s">
        <v>17</v>
      </c>
      <c r="F62" s="15" t="s">
        <v>17</v>
      </c>
      <c r="G62" s="16">
        <v>490</v>
      </c>
      <c r="H62" s="16">
        <f t="shared" si="33"/>
        <v>408.33333333333337</v>
      </c>
      <c r="I62" s="16" t="s">
        <v>26</v>
      </c>
      <c r="J62" s="49"/>
      <c r="K62" s="15">
        <v>2022</v>
      </c>
      <c r="L62" s="15" t="s">
        <v>28</v>
      </c>
      <c r="M62" s="15" t="s">
        <v>23</v>
      </c>
      <c r="N62" s="15">
        <v>780201001</v>
      </c>
      <c r="O62" s="15">
        <v>7802202621</v>
      </c>
      <c r="P62" s="16" t="s">
        <v>26</v>
      </c>
      <c r="Q62" s="15" t="s">
        <v>15</v>
      </c>
      <c r="R62" s="15">
        <v>2</v>
      </c>
    </row>
    <row r="63" spans="1:18" ht="25.75" x14ac:dyDescent="0.35">
      <c r="A63" s="50">
        <v>19</v>
      </c>
      <c r="B63" s="28" t="s">
        <v>166</v>
      </c>
      <c r="C63" s="50" t="s">
        <v>20</v>
      </c>
      <c r="D63" s="50" t="s">
        <v>71</v>
      </c>
      <c r="E63" s="12" t="s">
        <v>17</v>
      </c>
      <c r="F63" s="12" t="s">
        <v>17</v>
      </c>
      <c r="G63" s="13">
        <v>158</v>
      </c>
      <c r="H63" s="13">
        <f>G63/1.2</f>
        <v>131.66666666666669</v>
      </c>
      <c r="I63" s="17" t="s">
        <v>26</v>
      </c>
      <c r="J63" s="47">
        <f t="shared" ref="J63" si="34">MIN(H63:H65)</f>
        <v>130</v>
      </c>
      <c r="K63" s="12">
        <v>2022</v>
      </c>
      <c r="L63" s="12" t="s">
        <v>28</v>
      </c>
      <c r="M63" s="12" t="s">
        <v>21</v>
      </c>
      <c r="N63" s="12">
        <v>780201001</v>
      </c>
      <c r="O63" s="12">
        <v>7802766441</v>
      </c>
      <c r="P63" s="17" t="s">
        <v>26</v>
      </c>
      <c r="Q63" s="12" t="s">
        <v>15</v>
      </c>
      <c r="R63" s="12">
        <v>2</v>
      </c>
    </row>
    <row r="64" spans="1:18" ht="25.75" x14ac:dyDescent="0.35">
      <c r="A64" s="51"/>
      <c r="B64" s="5" t="s">
        <v>167</v>
      </c>
      <c r="C64" s="51"/>
      <c r="D64" s="51"/>
      <c r="E64" s="2" t="s">
        <v>17</v>
      </c>
      <c r="F64" s="2" t="s">
        <v>17</v>
      </c>
      <c r="G64" s="3">
        <v>160</v>
      </c>
      <c r="H64" s="3">
        <f t="shared" ref="H64:H65" si="35">G64/1.2</f>
        <v>133.33333333333334</v>
      </c>
      <c r="I64" s="3" t="s">
        <v>26</v>
      </c>
      <c r="J64" s="48"/>
      <c r="K64" s="2">
        <v>2022</v>
      </c>
      <c r="L64" s="2" t="s">
        <v>28</v>
      </c>
      <c r="M64" s="2" t="s">
        <v>22</v>
      </c>
      <c r="N64" s="2">
        <v>781001001</v>
      </c>
      <c r="O64" s="2">
        <v>7810024436</v>
      </c>
      <c r="P64" s="3" t="s">
        <v>26</v>
      </c>
      <c r="Q64" s="2" t="s">
        <v>15</v>
      </c>
      <c r="R64" s="2">
        <v>2</v>
      </c>
    </row>
    <row r="65" spans="1:18" ht="26.15" thickBot="1" x14ac:dyDescent="0.4">
      <c r="A65" s="52"/>
      <c r="B65" s="14" t="s">
        <v>168</v>
      </c>
      <c r="C65" s="52"/>
      <c r="D65" s="52"/>
      <c r="E65" s="15" t="s">
        <v>17</v>
      </c>
      <c r="F65" s="15" t="s">
        <v>17</v>
      </c>
      <c r="G65" s="16">
        <v>156</v>
      </c>
      <c r="H65" s="16">
        <f t="shared" si="35"/>
        <v>130</v>
      </c>
      <c r="I65" s="16" t="s">
        <v>26</v>
      </c>
      <c r="J65" s="49"/>
      <c r="K65" s="15">
        <v>2022</v>
      </c>
      <c r="L65" s="15" t="s">
        <v>28</v>
      </c>
      <c r="M65" s="15" t="s">
        <v>23</v>
      </c>
      <c r="N65" s="15">
        <v>780201001</v>
      </c>
      <c r="O65" s="15">
        <v>7802202621</v>
      </c>
      <c r="P65" s="16" t="s">
        <v>26</v>
      </c>
      <c r="Q65" s="15" t="s">
        <v>15</v>
      </c>
      <c r="R65" s="15">
        <v>2</v>
      </c>
    </row>
    <row r="66" spans="1:18" ht="25.75" x14ac:dyDescent="0.35">
      <c r="A66" s="50">
        <v>20</v>
      </c>
      <c r="B66" s="28" t="s">
        <v>166</v>
      </c>
      <c r="C66" s="50" t="s">
        <v>20</v>
      </c>
      <c r="D66" s="50" t="s">
        <v>72</v>
      </c>
      <c r="E66" s="12" t="s">
        <v>17</v>
      </c>
      <c r="F66" s="12" t="s">
        <v>17</v>
      </c>
      <c r="G66" s="13">
        <v>110</v>
      </c>
      <c r="H66" s="13">
        <f>G66/1.2</f>
        <v>91.666666666666671</v>
      </c>
      <c r="I66" s="17" t="s">
        <v>26</v>
      </c>
      <c r="J66" s="47">
        <f t="shared" ref="J66" si="36">MIN(H66:H68)</f>
        <v>91.666666666666671</v>
      </c>
      <c r="K66" s="12">
        <v>2022</v>
      </c>
      <c r="L66" s="12" t="s">
        <v>28</v>
      </c>
      <c r="M66" s="12" t="s">
        <v>21</v>
      </c>
      <c r="N66" s="12">
        <v>780201001</v>
      </c>
      <c r="O66" s="12">
        <v>7802766441</v>
      </c>
      <c r="P66" s="17" t="s">
        <v>26</v>
      </c>
      <c r="Q66" s="12" t="s">
        <v>15</v>
      </c>
      <c r="R66" s="12">
        <v>2</v>
      </c>
    </row>
    <row r="67" spans="1:18" ht="25.75" x14ac:dyDescent="0.35">
      <c r="A67" s="51"/>
      <c r="B67" s="5" t="s">
        <v>167</v>
      </c>
      <c r="C67" s="51"/>
      <c r="D67" s="51"/>
      <c r="E67" s="2" t="s">
        <v>17</v>
      </c>
      <c r="F67" s="2" t="s">
        <v>17</v>
      </c>
      <c r="G67" s="3">
        <v>115</v>
      </c>
      <c r="H67" s="3">
        <f t="shared" ref="H67:H68" si="37">G67/1.2</f>
        <v>95.833333333333343</v>
      </c>
      <c r="I67" s="3" t="s">
        <v>26</v>
      </c>
      <c r="J67" s="48"/>
      <c r="K67" s="2">
        <v>2022</v>
      </c>
      <c r="L67" s="2" t="s">
        <v>28</v>
      </c>
      <c r="M67" s="2" t="s">
        <v>22</v>
      </c>
      <c r="N67" s="2">
        <v>781001001</v>
      </c>
      <c r="O67" s="2">
        <v>7810024436</v>
      </c>
      <c r="P67" s="3" t="s">
        <v>26</v>
      </c>
      <c r="Q67" s="2" t="s">
        <v>15</v>
      </c>
      <c r="R67" s="2">
        <v>2</v>
      </c>
    </row>
    <row r="68" spans="1:18" ht="26.15" thickBot="1" x14ac:dyDescent="0.4">
      <c r="A68" s="52"/>
      <c r="B68" s="14" t="s">
        <v>168</v>
      </c>
      <c r="C68" s="52"/>
      <c r="D68" s="52"/>
      <c r="E68" s="15" t="s">
        <v>17</v>
      </c>
      <c r="F68" s="15" t="s">
        <v>17</v>
      </c>
      <c r="G68" s="16">
        <v>115</v>
      </c>
      <c r="H68" s="16">
        <f t="shared" si="37"/>
        <v>95.833333333333343</v>
      </c>
      <c r="I68" s="16" t="s">
        <v>26</v>
      </c>
      <c r="J68" s="49"/>
      <c r="K68" s="15">
        <v>2022</v>
      </c>
      <c r="L68" s="15" t="s">
        <v>28</v>
      </c>
      <c r="M68" s="15" t="s">
        <v>23</v>
      </c>
      <c r="N68" s="15">
        <v>780201001</v>
      </c>
      <c r="O68" s="15">
        <v>7802202621</v>
      </c>
      <c r="P68" s="16" t="s">
        <v>26</v>
      </c>
      <c r="Q68" s="15" t="s">
        <v>15</v>
      </c>
      <c r="R68" s="15">
        <v>2</v>
      </c>
    </row>
    <row r="69" spans="1:18" ht="25.75" x14ac:dyDescent="0.35">
      <c r="A69" s="50">
        <v>21</v>
      </c>
      <c r="B69" s="28" t="s">
        <v>169</v>
      </c>
      <c r="C69" s="50" t="s">
        <v>33</v>
      </c>
      <c r="D69" s="50" t="s">
        <v>32</v>
      </c>
      <c r="E69" s="12" t="s">
        <v>16</v>
      </c>
      <c r="F69" s="12" t="s">
        <v>16</v>
      </c>
      <c r="G69" s="13">
        <v>134</v>
      </c>
      <c r="H69" s="13">
        <f>G69/1.2</f>
        <v>111.66666666666667</v>
      </c>
      <c r="I69" s="17" t="s">
        <v>26</v>
      </c>
      <c r="J69" s="47">
        <f t="shared" ref="J69" si="38">MIN(H69:H71)</f>
        <v>106.66666666666667</v>
      </c>
      <c r="K69" s="12">
        <v>2022</v>
      </c>
      <c r="L69" s="12" t="s">
        <v>28</v>
      </c>
      <c r="M69" s="12" t="s">
        <v>21</v>
      </c>
      <c r="N69" s="12">
        <v>780201001</v>
      </c>
      <c r="O69" s="12">
        <v>7802766441</v>
      </c>
      <c r="P69" s="17" t="s">
        <v>26</v>
      </c>
      <c r="Q69" s="12" t="s">
        <v>15</v>
      </c>
      <c r="R69" s="12">
        <v>2</v>
      </c>
    </row>
    <row r="70" spans="1:18" ht="25.75" x14ac:dyDescent="0.35">
      <c r="A70" s="51"/>
      <c r="B70" s="5" t="s">
        <v>170</v>
      </c>
      <c r="C70" s="51"/>
      <c r="D70" s="51"/>
      <c r="E70" s="2" t="s">
        <v>16</v>
      </c>
      <c r="F70" s="2" t="s">
        <v>16</v>
      </c>
      <c r="G70" s="3">
        <v>128</v>
      </c>
      <c r="H70" s="3">
        <f t="shared" ref="H70:H71" si="39">G70/1.2</f>
        <v>106.66666666666667</v>
      </c>
      <c r="I70" s="3" t="s">
        <v>26</v>
      </c>
      <c r="J70" s="48"/>
      <c r="K70" s="2">
        <v>2022</v>
      </c>
      <c r="L70" s="2" t="s">
        <v>28</v>
      </c>
      <c r="M70" s="2" t="s">
        <v>22</v>
      </c>
      <c r="N70" s="2">
        <v>781001001</v>
      </c>
      <c r="O70" s="2">
        <v>7810024436</v>
      </c>
      <c r="P70" s="3" t="s">
        <v>26</v>
      </c>
      <c r="Q70" s="2" t="s">
        <v>15</v>
      </c>
      <c r="R70" s="2">
        <v>2</v>
      </c>
    </row>
    <row r="71" spans="1:18" ht="26.15" thickBot="1" x14ac:dyDescent="0.4">
      <c r="A71" s="52"/>
      <c r="B71" s="14" t="s">
        <v>171</v>
      </c>
      <c r="C71" s="52"/>
      <c r="D71" s="52"/>
      <c r="E71" s="15" t="s">
        <v>16</v>
      </c>
      <c r="F71" s="15" t="s">
        <v>16</v>
      </c>
      <c r="G71" s="16">
        <v>130</v>
      </c>
      <c r="H71" s="16">
        <f t="shared" si="39"/>
        <v>108.33333333333334</v>
      </c>
      <c r="I71" s="16" t="s">
        <v>26</v>
      </c>
      <c r="J71" s="49"/>
      <c r="K71" s="15">
        <v>2022</v>
      </c>
      <c r="L71" s="15" t="s">
        <v>28</v>
      </c>
      <c r="M71" s="15" t="s">
        <v>23</v>
      </c>
      <c r="N71" s="15">
        <v>780201001</v>
      </c>
      <c r="O71" s="15">
        <v>7802202621</v>
      </c>
      <c r="P71" s="16" t="s">
        <v>26</v>
      </c>
      <c r="Q71" s="15" t="s">
        <v>15</v>
      </c>
      <c r="R71" s="15">
        <v>2</v>
      </c>
    </row>
    <row r="72" spans="1:18" ht="25.75" x14ac:dyDescent="0.35">
      <c r="A72" s="50">
        <v>22</v>
      </c>
      <c r="B72" s="28" t="s">
        <v>169</v>
      </c>
      <c r="C72" s="50" t="s">
        <v>79</v>
      </c>
      <c r="D72" s="50" t="s">
        <v>19</v>
      </c>
      <c r="E72" s="32" t="s">
        <v>18</v>
      </c>
      <c r="F72" s="32" t="s">
        <v>18</v>
      </c>
      <c r="G72" s="33">
        <v>980</v>
      </c>
      <c r="H72" s="13">
        <f>G72/1.2</f>
        <v>816.66666666666674</v>
      </c>
      <c r="I72" s="17" t="s">
        <v>26</v>
      </c>
      <c r="J72" s="47">
        <f t="shared" ref="J72" si="40">MIN(H72:H74)</f>
        <v>816.66666666666674</v>
      </c>
      <c r="K72" s="12">
        <v>2022</v>
      </c>
      <c r="L72" s="12" t="s">
        <v>28</v>
      </c>
      <c r="M72" s="12" t="s">
        <v>21</v>
      </c>
      <c r="N72" s="12">
        <v>780201001</v>
      </c>
      <c r="O72" s="12">
        <v>7802766441</v>
      </c>
      <c r="P72" s="17" t="s">
        <v>26</v>
      </c>
      <c r="Q72" s="12" t="s">
        <v>15</v>
      </c>
      <c r="R72" s="12">
        <v>2</v>
      </c>
    </row>
    <row r="73" spans="1:18" ht="25.75" x14ac:dyDescent="0.35">
      <c r="A73" s="51"/>
      <c r="B73" s="5" t="s">
        <v>170</v>
      </c>
      <c r="C73" s="51"/>
      <c r="D73" s="51"/>
      <c r="E73" s="36" t="s">
        <v>18</v>
      </c>
      <c r="F73" s="36" t="s">
        <v>18</v>
      </c>
      <c r="G73" s="34">
        <v>1100</v>
      </c>
      <c r="H73" s="3">
        <f t="shared" ref="H73:H74" si="41">G73/1.2</f>
        <v>916.66666666666674</v>
      </c>
      <c r="I73" s="3" t="s">
        <v>26</v>
      </c>
      <c r="J73" s="48"/>
      <c r="K73" s="2">
        <v>2022</v>
      </c>
      <c r="L73" s="2" t="s">
        <v>28</v>
      </c>
      <c r="M73" s="2" t="s">
        <v>22</v>
      </c>
      <c r="N73" s="2">
        <v>781001001</v>
      </c>
      <c r="O73" s="2">
        <v>7810024436</v>
      </c>
      <c r="P73" s="3" t="s">
        <v>26</v>
      </c>
      <c r="Q73" s="2" t="s">
        <v>15</v>
      </c>
      <c r="R73" s="2">
        <v>2</v>
      </c>
    </row>
    <row r="74" spans="1:18" ht="26.15" thickBot="1" x14ac:dyDescent="0.4">
      <c r="A74" s="52"/>
      <c r="B74" s="14" t="s">
        <v>171</v>
      </c>
      <c r="C74" s="52"/>
      <c r="D74" s="52"/>
      <c r="E74" s="37" t="s">
        <v>18</v>
      </c>
      <c r="F74" s="37" t="s">
        <v>18</v>
      </c>
      <c r="G74" s="35">
        <v>1100</v>
      </c>
      <c r="H74" s="16">
        <f t="shared" si="41"/>
        <v>916.66666666666674</v>
      </c>
      <c r="I74" s="16" t="s">
        <v>26</v>
      </c>
      <c r="J74" s="49"/>
      <c r="K74" s="15">
        <v>2022</v>
      </c>
      <c r="L74" s="15" t="s">
        <v>28</v>
      </c>
      <c r="M74" s="15" t="s">
        <v>23</v>
      </c>
      <c r="N74" s="15">
        <v>780201001</v>
      </c>
      <c r="O74" s="15">
        <v>7802202621</v>
      </c>
      <c r="P74" s="16" t="s">
        <v>26</v>
      </c>
      <c r="Q74" s="15" t="s">
        <v>15</v>
      </c>
      <c r="R74" s="15">
        <v>2</v>
      </c>
    </row>
    <row r="75" spans="1:18" ht="25.75" x14ac:dyDescent="0.35">
      <c r="A75" s="50">
        <v>23</v>
      </c>
      <c r="B75" s="28" t="s">
        <v>172</v>
      </c>
      <c r="C75" s="50" t="s">
        <v>74</v>
      </c>
      <c r="D75" s="50" t="s">
        <v>73</v>
      </c>
      <c r="E75" s="12" t="s">
        <v>16</v>
      </c>
      <c r="F75" s="12" t="s">
        <v>16</v>
      </c>
      <c r="G75" s="13">
        <v>26000</v>
      </c>
      <c r="H75" s="13">
        <f>G75/1.2</f>
        <v>21666.666666666668</v>
      </c>
      <c r="I75" s="17" t="s">
        <v>26</v>
      </c>
      <c r="J75" s="47">
        <f t="shared" ref="J75" si="42">MIN(H75:H77)</f>
        <v>20833.333333333336</v>
      </c>
      <c r="K75" s="12">
        <v>2022</v>
      </c>
      <c r="L75" s="12" t="s">
        <v>28</v>
      </c>
      <c r="M75" s="12" t="s">
        <v>21</v>
      </c>
      <c r="N75" s="12">
        <v>780201001</v>
      </c>
      <c r="O75" s="12">
        <v>7802766441</v>
      </c>
      <c r="P75" s="17" t="s">
        <v>26</v>
      </c>
      <c r="Q75" s="12" t="s">
        <v>15</v>
      </c>
      <c r="R75" s="12">
        <v>2</v>
      </c>
    </row>
    <row r="76" spans="1:18" ht="25.75" x14ac:dyDescent="0.35">
      <c r="A76" s="51"/>
      <c r="B76" s="5" t="s">
        <v>173</v>
      </c>
      <c r="C76" s="51"/>
      <c r="D76" s="51"/>
      <c r="E76" s="2" t="s">
        <v>16</v>
      </c>
      <c r="F76" s="2" t="s">
        <v>16</v>
      </c>
      <c r="G76" s="3">
        <v>27500</v>
      </c>
      <c r="H76" s="3">
        <f t="shared" ref="H76:H77" si="43">G76/1.2</f>
        <v>22916.666666666668</v>
      </c>
      <c r="I76" s="3" t="s">
        <v>26</v>
      </c>
      <c r="J76" s="48"/>
      <c r="K76" s="2">
        <v>2022</v>
      </c>
      <c r="L76" s="2" t="s">
        <v>28</v>
      </c>
      <c r="M76" s="2" t="s">
        <v>22</v>
      </c>
      <c r="N76" s="2">
        <v>781001001</v>
      </c>
      <c r="O76" s="2">
        <v>7810024436</v>
      </c>
      <c r="P76" s="3" t="s">
        <v>26</v>
      </c>
      <c r="Q76" s="2" t="s">
        <v>15</v>
      </c>
      <c r="R76" s="2">
        <v>2</v>
      </c>
    </row>
    <row r="77" spans="1:18" ht="26.15" thickBot="1" x14ac:dyDescent="0.4">
      <c r="A77" s="52"/>
      <c r="B77" s="14" t="s">
        <v>174</v>
      </c>
      <c r="C77" s="52"/>
      <c r="D77" s="52"/>
      <c r="E77" s="15" t="s">
        <v>16</v>
      </c>
      <c r="F77" s="15" t="s">
        <v>16</v>
      </c>
      <c r="G77" s="16">
        <v>25000</v>
      </c>
      <c r="H77" s="16">
        <f t="shared" si="43"/>
        <v>20833.333333333336</v>
      </c>
      <c r="I77" s="16" t="s">
        <v>26</v>
      </c>
      <c r="J77" s="49"/>
      <c r="K77" s="15">
        <v>2022</v>
      </c>
      <c r="L77" s="15" t="s">
        <v>28</v>
      </c>
      <c r="M77" s="15" t="s">
        <v>23</v>
      </c>
      <c r="N77" s="15">
        <v>780201001</v>
      </c>
      <c r="O77" s="15">
        <v>7802202621</v>
      </c>
      <c r="P77" s="16" t="s">
        <v>26</v>
      </c>
      <c r="Q77" s="15" t="s">
        <v>15</v>
      </c>
      <c r="R77" s="15">
        <v>2</v>
      </c>
    </row>
    <row r="78" spans="1:18" ht="25.75" x14ac:dyDescent="0.35">
      <c r="A78" s="50">
        <v>24</v>
      </c>
      <c r="B78" s="28" t="s">
        <v>175</v>
      </c>
      <c r="C78" s="50" t="s">
        <v>76</v>
      </c>
      <c r="D78" s="50" t="s">
        <v>75</v>
      </c>
      <c r="E78" s="12" t="s">
        <v>16</v>
      </c>
      <c r="F78" s="12" t="s">
        <v>16</v>
      </c>
      <c r="G78" s="13">
        <v>38500</v>
      </c>
      <c r="H78" s="13">
        <f>G78/1.2</f>
        <v>32083.333333333336</v>
      </c>
      <c r="I78" s="17" t="s">
        <v>26</v>
      </c>
      <c r="J78" s="47">
        <f t="shared" ref="J78" si="44">MIN(H78:H80)</f>
        <v>31583.333333333336</v>
      </c>
      <c r="K78" s="12">
        <v>2022</v>
      </c>
      <c r="L78" s="12" t="s">
        <v>28</v>
      </c>
      <c r="M78" s="12" t="s">
        <v>21</v>
      </c>
      <c r="N78" s="12">
        <v>780201001</v>
      </c>
      <c r="O78" s="12">
        <v>7802766441</v>
      </c>
      <c r="P78" s="17" t="s">
        <v>26</v>
      </c>
      <c r="Q78" s="12" t="s">
        <v>15</v>
      </c>
      <c r="R78" s="12">
        <v>2</v>
      </c>
    </row>
    <row r="79" spans="1:18" ht="25.75" x14ac:dyDescent="0.35">
      <c r="A79" s="51"/>
      <c r="B79" s="5" t="s">
        <v>176</v>
      </c>
      <c r="C79" s="51"/>
      <c r="D79" s="51"/>
      <c r="E79" s="2" t="s">
        <v>16</v>
      </c>
      <c r="F79" s="2" t="s">
        <v>16</v>
      </c>
      <c r="G79" s="3">
        <v>37900</v>
      </c>
      <c r="H79" s="3">
        <f t="shared" ref="H79:H80" si="45">G79/1.2</f>
        <v>31583.333333333336</v>
      </c>
      <c r="I79" s="3" t="s">
        <v>26</v>
      </c>
      <c r="J79" s="48"/>
      <c r="K79" s="2">
        <v>2022</v>
      </c>
      <c r="L79" s="2" t="s">
        <v>28</v>
      </c>
      <c r="M79" s="2" t="s">
        <v>22</v>
      </c>
      <c r="N79" s="2">
        <v>781001001</v>
      </c>
      <c r="O79" s="2">
        <v>7810024436</v>
      </c>
      <c r="P79" s="3" t="s">
        <v>26</v>
      </c>
      <c r="Q79" s="2" t="s">
        <v>15</v>
      </c>
      <c r="R79" s="2">
        <v>2</v>
      </c>
    </row>
    <row r="80" spans="1:18" ht="26.15" thickBot="1" x14ac:dyDescent="0.4">
      <c r="A80" s="52"/>
      <c r="B80" s="14" t="s">
        <v>177</v>
      </c>
      <c r="C80" s="52"/>
      <c r="D80" s="52"/>
      <c r="E80" s="15" t="s">
        <v>16</v>
      </c>
      <c r="F80" s="15" t="s">
        <v>16</v>
      </c>
      <c r="G80" s="16">
        <v>40000</v>
      </c>
      <c r="H80" s="16">
        <f t="shared" si="45"/>
        <v>33333.333333333336</v>
      </c>
      <c r="I80" s="16" t="s">
        <v>26</v>
      </c>
      <c r="J80" s="49"/>
      <c r="K80" s="15">
        <v>2022</v>
      </c>
      <c r="L80" s="15" t="s">
        <v>28</v>
      </c>
      <c r="M80" s="15" t="s">
        <v>23</v>
      </c>
      <c r="N80" s="15">
        <v>780201001</v>
      </c>
      <c r="O80" s="15">
        <v>7802202621</v>
      </c>
      <c r="P80" s="16" t="s">
        <v>26</v>
      </c>
      <c r="Q80" s="15" t="s">
        <v>15</v>
      </c>
      <c r="R80" s="15">
        <v>2</v>
      </c>
    </row>
    <row r="81" spans="1:18" ht="25.75" x14ac:dyDescent="0.35">
      <c r="A81" s="50">
        <v>25</v>
      </c>
      <c r="B81" s="28" t="s">
        <v>178</v>
      </c>
      <c r="C81" s="50" t="s">
        <v>20</v>
      </c>
      <c r="D81" s="50" t="s">
        <v>77</v>
      </c>
      <c r="E81" s="12" t="s">
        <v>17</v>
      </c>
      <c r="F81" s="12" t="s">
        <v>17</v>
      </c>
      <c r="G81" s="13">
        <v>47</v>
      </c>
      <c r="H81" s="13">
        <f>G81/1.2</f>
        <v>39.166666666666671</v>
      </c>
      <c r="I81" s="17" t="s">
        <v>26</v>
      </c>
      <c r="J81" s="47">
        <f t="shared" ref="J81" si="46">MIN(H81:H83)</f>
        <v>39.166666666666671</v>
      </c>
      <c r="K81" s="12">
        <v>2022</v>
      </c>
      <c r="L81" s="12" t="s">
        <v>28</v>
      </c>
      <c r="M81" s="12" t="s">
        <v>21</v>
      </c>
      <c r="N81" s="12">
        <v>780201001</v>
      </c>
      <c r="O81" s="12">
        <v>7802766441</v>
      </c>
      <c r="P81" s="17" t="s">
        <v>26</v>
      </c>
      <c r="Q81" s="12" t="s">
        <v>15</v>
      </c>
      <c r="R81" s="12">
        <v>2</v>
      </c>
    </row>
    <row r="82" spans="1:18" ht="25.75" x14ac:dyDescent="0.35">
      <c r="A82" s="51"/>
      <c r="B82" s="5" t="s">
        <v>179</v>
      </c>
      <c r="C82" s="51"/>
      <c r="D82" s="51"/>
      <c r="E82" s="2" t="s">
        <v>17</v>
      </c>
      <c r="F82" s="2" t="s">
        <v>17</v>
      </c>
      <c r="G82" s="3">
        <v>47</v>
      </c>
      <c r="H82" s="3">
        <f t="shared" ref="H82:H83" si="47">G82/1.2</f>
        <v>39.166666666666671</v>
      </c>
      <c r="I82" s="3" t="s">
        <v>26</v>
      </c>
      <c r="J82" s="48"/>
      <c r="K82" s="2">
        <v>2022</v>
      </c>
      <c r="L82" s="2" t="s">
        <v>28</v>
      </c>
      <c r="M82" s="2" t="s">
        <v>22</v>
      </c>
      <c r="N82" s="2">
        <v>781001001</v>
      </c>
      <c r="O82" s="2">
        <v>7810024436</v>
      </c>
      <c r="P82" s="3" t="s">
        <v>26</v>
      </c>
      <c r="Q82" s="2" t="s">
        <v>15</v>
      </c>
      <c r="R82" s="2">
        <v>2</v>
      </c>
    </row>
    <row r="83" spans="1:18" ht="26.15" thickBot="1" x14ac:dyDescent="0.4">
      <c r="A83" s="52"/>
      <c r="B83" s="14" t="s">
        <v>180</v>
      </c>
      <c r="C83" s="52"/>
      <c r="D83" s="52"/>
      <c r="E83" s="15" t="s">
        <v>17</v>
      </c>
      <c r="F83" s="15" t="s">
        <v>17</v>
      </c>
      <c r="G83" s="16">
        <v>48</v>
      </c>
      <c r="H83" s="16">
        <f t="shared" si="47"/>
        <v>40</v>
      </c>
      <c r="I83" s="16" t="s">
        <v>26</v>
      </c>
      <c r="J83" s="49"/>
      <c r="K83" s="15">
        <v>2022</v>
      </c>
      <c r="L83" s="15" t="s">
        <v>28</v>
      </c>
      <c r="M83" s="15" t="s">
        <v>23</v>
      </c>
      <c r="N83" s="15">
        <v>780201001</v>
      </c>
      <c r="O83" s="15">
        <v>7802202621</v>
      </c>
      <c r="P83" s="16" t="s">
        <v>26</v>
      </c>
      <c r="Q83" s="15" t="s">
        <v>15</v>
      </c>
      <c r="R83" s="15">
        <v>2</v>
      </c>
    </row>
    <row r="84" spans="1:18" ht="25.75" x14ac:dyDescent="0.35">
      <c r="A84" s="50">
        <v>26</v>
      </c>
      <c r="B84" s="28" t="s">
        <v>169</v>
      </c>
      <c r="C84" s="50" t="s">
        <v>78</v>
      </c>
      <c r="D84" s="50" t="s">
        <v>34</v>
      </c>
      <c r="E84" s="12" t="s">
        <v>16</v>
      </c>
      <c r="F84" s="12" t="s">
        <v>16</v>
      </c>
      <c r="G84" s="33">
        <v>15</v>
      </c>
      <c r="H84" s="13">
        <f>G84/1.2</f>
        <v>12.5</v>
      </c>
      <c r="I84" s="17" t="s">
        <v>26</v>
      </c>
      <c r="J84" s="47">
        <f t="shared" ref="J84" si="48">MIN(H84:H86)</f>
        <v>11.666666666666668</v>
      </c>
      <c r="K84" s="12">
        <v>2022</v>
      </c>
      <c r="L84" s="12" t="s">
        <v>28</v>
      </c>
      <c r="M84" s="12" t="s">
        <v>21</v>
      </c>
      <c r="N84" s="12">
        <v>780201001</v>
      </c>
      <c r="O84" s="12">
        <v>7802766441</v>
      </c>
      <c r="P84" s="17" t="s">
        <v>26</v>
      </c>
      <c r="Q84" s="12" t="s">
        <v>15</v>
      </c>
      <c r="R84" s="12">
        <v>2</v>
      </c>
    </row>
    <row r="85" spans="1:18" ht="25.75" x14ac:dyDescent="0.35">
      <c r="A85" s="51"/>
      <c r="B85" s="5" t="s">
        <v>170</v>
      </c>
      <c r="C85" s="51"/>
      <c r="D85" s="51"/>
      <c r="E85" s="2" t="s">
        <v>16</v>
      </c>
      <c r="F85" s="2" t="s">
        <v>16</v>
      </c>
      <c r="G85" s="34">
        <v>14</v>
      </c>
      <c r="H85" s="3">
        <f t="shared" ref="H85:H86" si="49">G85/1.2</f>
        <v>11.666666666666668</v>
      </c>
      <c r="I85" s="3" t="s">
        <v>26</v>
      </c>
      <c r="J85" s="48"/>
      <c r="K85" s="2">
        <v>2022</v>
      </c>
      <c r="L85" s="2" t="s">
        <v>28</v>
      </c>
      <c r="M85" s="2" t="s">
        <v>22</v>
      </c>
      <c r="N85" s="2">
        <v>781001001</v>
      </c>
      <c r="O85" s="2">
        <v>7810024436</v>
      </c>
      <c r="P85" s="3" t="s">
        <v>26</v>
      </c>
      <c r="Q85" s="2" t="s">
        <v>15</v>
      </c>
      <c r="R85" s="2">
        <v>2</v>
      </c>
    </row>
    <row r="86" spans="1:18" ht="26.15" thickBot="1" x14ac:dyDescent="0.4">
      <c r="A86" s="52"/>
      <c r="B86" s="14" t="s">
        <v>171</v>
      </c>
      <c r="C86" s="52"/>
      <c r="D86" s="52"/>
      <c r="E86" s="15" t="s">
        <v>16</v>
      </c>
      <c r="F86" s="15" t="s">
        <v>16</v>
      </c>
      <c r="G86" s="35">
        <v>15</v>
      </c>
      <c r="H86" s="16">
        <f t="shared" si="49"/>
        <v>12.5</v>
      </c>
      <c r="I86" s="16" t="s">
        <v>26</v>
      </c>
      <c r="J86" s="49"/>
      <c r="K86" s="15">
        <v>2022</v>
      </c>
      <c r="L86" s="15" t="s">
        <v>28</v>
      </c>
      <c r="M86" s="15" t="s">
        <v>23</v>
      </c>
      <c r="N86" s="15">
        <v>780201001</v>
      </c>
      <c r="O86" s="15">
        <v>7802202621</v>
      </c>
      <c r="P86" s="16" t="s">
        <v>26</v>
      </c>
      <c r="Q86" s="15" t="s">
        <v>15</v>
      </c>
      <c r="R86" s="15">
        <v>2</v>
      </c>
    </row>
    <row r="87" spans="1:18" ht="25.75" x14ac:dyDescent="0.35">
      <c r="A87" s="50">
        <v>27</v>
      </c>
      <c r="B87" s="28" t="s">
        <v>181</v>
      </c>
      <c r="C87" s="50" t="s">
        <v>36</v>
      </c>
      <c r="D87" s="50" t="s">
        <v>35</v>
      </c>
      <c r="E87" s="12" t="s">
        <v>16</v>
      </c>
      <c r="F87" s="12" t="s">
        <v>16</v>
      </c>
      <c r="G87" s="33">
        <v>5</v>
      </c>
      <c r="H87" s="13">
        <f>G87/1.2</f>
        <v>4.166666666666667</v>
      </c>
      <c r="I87" s="17" t="s">
        <v>26</v>
      </c>
      <c r="J87" s="47">
        <f t="shared" ref="J87" si="50">MIN(H87:H89)</f>
        <v>4.166666666666667</v>
      </c>
      <c r="K87" s="12">
        <v>2022</v>
      </c>
      <c r="L87" s="12" t="s">
        <v>28</v>
      </c>
      <c r="M87" s="12" t="s">
        <v>21</v>
      </c>
      <c r="N87" s="12">
        <v>780201001</v>
      </c>
      <c r="O87" s="12">
        <v>7802766441</v>
      </c>
      <c r="P87" s="17" t="s">
        <v>26</v>
      </c>
      <c r="Q87" s="12" t="s">
        <v>15</v>
      </c>
      <c r="R87" s="12">
        <v>2</v>
      </c>
    </row>
    <row r="88" spans="1:18" ht="25.75" x14ac:dyDescent="0.35">
      <c r="A88" s="51"/>
      <c r="B88" s="5" t="s">
        <v>182</v>
      </c>
      <c r="C88" s="51"/>
      <c r="D88" s="51"/>
      <c r="E88" s="2" t="s">
        <v>16</v>
      </c>
      <c r="F88" s="2" t="s">
        <v>16</v>
      </c>
      <c r="G88" s="34">
        <v>6</v>
      </c>
      <c r="H88" s="3">
        <f t="shared" ref="H88:H89" si="51">G88/1.2</f>
        <v>5</v>
      </c>
      <c r="I88" s="3" t="s">
        <v>26</v>
      </c>
      <c r="J88" s="48"/>
      <c r="K88" s="2">
        <v>2022</v>
      </c>
      <c r="L88" s="2" t="s">
        <v>28</v>
      </c>
      <c r="M88" s="2" t="s">
        <v>22</v>
      </c>
      <c r="N88" s="2">
        <v>781001001</v>
      </c>
      <c r="O88" s="2">
        <v>7810024436</v>
      </c>
      <c r="P88" s="3" t="s">
        <v>26</v>
      </c>
      <c r="Q88" s="2" t="s">
        <v>15</v>
      </c>
      <c r="R88" s="2">
        <v>2</v>
      </c>
    </row>
    <row r="89" spans="1:18" ht="26.15" thickBot="1" x14ac:dyDescent="0.4">
      <c r="A89" s="52"/>
      <c r="B89" s="14" t="s">
        <v>183</v>
      </c>
      <c r="C89" s="52"/>
      <c r="D89" s="52"/>
      <c r="E89" s="15" t="s">
        <v>16</v>
      </c>
      <c r="F89" s="15" t="s">
        <v>16</v>
      </c>
      <c r="G89" s="35">
        <v>5</v>
      </c>
      <c r="H89" s="16">
        <f t="shared" si="51"/>
        <v>4.166666666666667</v>
      </c>
      <c r="I89" s="16" t="s">
        <v>26</v>
      </c>
      <c r="J89" s="49"/>
      <c r="K89" s="15">
        <v>2022</v>
      </c>
      <c r="L89" s="15" t="s">
        <v>28</v>
      </c>
      <c r="M89" s="15" t="s">
        <v>23</v>
      </c>
      <c r="N89" s="15">
        <v>780201001</v>
      </c>
      <c r="O89" s="15">
        <v>7802202621</v>
      </c>
      <c r="P89" s="16" t="s">
        <v>26</v>
      </c>
      <c r="Q89" s="15" t="s">
        <v>15</v>
      </c>
      <c r="R89" s="15">
        <v>2</v>
      </c>
    </row>
    <row r="90" spans="1:18" ht="25.75" x14ac:dyDescent="0.35">
      <c r="A90" s="50">
        <v>28</v>
      </c>
      <c r="B90" s="28" t="s">
        <v>184</v>
      </c>
      <c r="C90" s="50" t="s">
        <v>81</v>
      </c>
      <c r="D90" s="50" t="s">
        <v>80</v>
      </c>
      <c r="E90" s="12" t="s">
        <v>16</v>
      </c>
      <c r="F90" s="12" t="s">
        <v>16</v>
      </c>
      <c r="G90" s="33">
        <v>4500</v>
      </c>
      <c r="H90" s="13">
        <f>G90/1.2</f>
        <v>3750</v>
      </c>
      <c r="I90" s="17" t="s">
        <v>26</v>
      </c>
      <c r="J90" s="47">
        <f t="shared" ref="J90" si="52">MIN(H90:H92)</f>
        <v>3583.3333333333335</v>
      </c>
      <c r="K90" s="12">
        <v>2022</v>
      </c>
      <c r="L90" s="12" t="s">
        <v>28</v>
      </c>
      <c r="M90" s="12" t="s">
        <v>21</v>
      </c>
      <c r="N90" s="12">
        <v>780201001</v>
      </c>
      <c r="O90" s="12">
        <v>7802766441</v>
      </c>
      <c r="P90" s="17" t="s">
        <v>26</v>
      </c>
      <c r="Q90" s="12" t="s">
        <v>15</v>
      </c>
      <c r="R90" s="12">
        <v>2</v>
      </c>
    </row>
    <row r="91" spans="1:18" ht="25.75" x14ac:dyDescent="0.35">
      <c r="A91" s="51"/>
      <c r="B91" s="5" t="s">
        <v>185</v>
      </c>
      <c r="C91" s="51"/>
      <c r="D91" s="51"/>
      <c r="E91" s="2" t="s">
        <v>16</v>
      </c>
      <c r="F91" s="2" t="s">
        <v>16</v>
      </c>
      <c r="G91" s="34">
        <v>4300</v>
      </c>
      <c r="H91" s="3">
        <f t="shared" ref="H91:H92" si="53">G91/1.2</f>
        <v>3583.3333333333335</v>
      </c>
      <c r="I91" s="3" t="s">
        <v>26</v>
      </c>
      <c r="J91" s="48"/>
      <c r="K91" s="2">
        <v>2022</v>
      </c>
      <c r="L91" s="2" t="s">
        <v>28</v>
      </c>
      <c r="M91" s="2" t="s">
        <v>22</v>
      </c>
      <c r="N91" s="2">
        <v>781001001</v>
      </c>
      <c r="O91" s="2">
        <v>7810024436</v>
      </c>
      <c r="P91" s="3" t="s">
        <v>26</v>
      </c>
      <c r="Q91" s="2" t="s">
        <v>15</v>
      </c>
      <c r="R91" s="2">
        <v>2</v>
      </c>
    </row>
    <row r="92" spans="1:18" ht="26.15" thickBot="1" x14ac:dyDescent="0.4">
      <c r="A92" s="52"/>
      <c r="B92" s="14" t="s">
        <v>186</v>
      </c>
      <c r="C92" s="52"/>
      <c r="D92" s="52"/>
      <c r="E92" s="15" t="s">
        <v>16</v>
      </c>
      <c r="F92" s="15" t="s">
        <v>16</v>
      </c>
      <c r="G92" s="35">
        <v>4500</v>
      </c>
      <c r="H92" s="16">
        <f t="shared" si="53"/>
        <v>3750</v>
      </c>
      <c r="I92" s="16" t="s">
        <v>26</v>
      </c>
      <c r="J92" s="49"/>
      <c r="K92" s="15">
        <v>2022</v>
      </c>
      <c r="L92" s="15" t="s">
        <v>28</v>
      </c>
      <c r="M92" s="15" t="s">
        <v>23</v>
      </c>
      <c r="N92" s="15">
        <v>780201001</v>
      </c>
      <c r="O92" s="15">
        <v>7802202621</v>
      </c>
      <c r="P92" s="16" t="s">
        <v>26</v>
      </c>
      <c r="Q92" s="15" t="s">
        <v>15</v>
      </c>
      <c r="R92" s="15">
        <v>2</v>
      </c>
    </row>
    <row r="93" spans="1:18" ht="25.75" x14ac:dyDescent="0.35">
      <c r="A93" s="50">
        <v>29</v>
      </c>
      <c r="B93" s="28" t="s">
        <v>187</v>
      </c>
      <c r="C93" s="50" t="s">
        <v>83</v>
      </c>
      <c r="D93" s="50" t="s">
        <v>82</v>
      </c>
      <c r="E93" s="12" t="s">
        <v>16</v>
      </c>
      <c r="F93" s="12" t="s">
        <v>16</v>
      </c>
      <c r="G93" s="33">
        <v>170</v>
      </c>
      <c r="H93" s="13">
        <f>G93/1.2</f>
        <v>141.66666666666669</v>
      </c>
      <c r="I93" s="17" t="s">
        <v>26</v>
      </c>
      <c r="J93" s="47">
        <f t="shared" ref="J93" si="54">MIN(H93:H95)</f>
        <v>140.83333333333334</v>
      </c>
      <c r="K93" s="12">
        <v>2022</v>
      </c>
      <c r="L93" s="12" t="s">
        <v>28</v>
      </c>
      <c r="M93" s="12" t="s">
        <v>21</v>
      </c>
      <c r="N93" s="12">
        <v>780201001</v>
      </c>
      <c r="O93" s="12">
        <v>7802766441</v>
      </c>
      <c r="P93" s="17" t="s">
        <v>26</v>
      </c>
      <c r="Q93" s="12" t="s">
        <v>15</v>
      </c>
      <c r="R93" s="12">
        <v>2</v>
      </c>
    </row>
    <row r="94" spans="1:18" ht="25.75" x14ac:dyDescent="0.35">
      <c r="A94" s="51"/>
      <c r="B94" s="5" t="s">
        <v>188</v>
      </c>
      <c r="C94" s="51"/>
      <c r="D94" s="51"/>
      <c r="E94" s="2" t="s">
        <v>16</v>
      </c>
      <c r="F94" s="2" t="s">
        <v>16</v>
      </c>
      <c r="G94" s="34">
        <v>169</v>
      </c>
      <c r="H94" s="3">
        <f t="shared" ref="H94:H95" si="55">G94/1.2</f>
        <v>140.83333333333334</v>
      </c>
      <c r="I94" s="3" t="s">
        <v>26</v>
      </c>
      <c r="J94" s="48"/>
      <c r="K94" s="2">
        <v>2022</v>
      </c>
      <c r="L94" s="2" t="s">
        <v>28</v>
      </c>
      <c r="M94" s="2" t="s">
        <v>22</v>
      </c>
      <c r="N94" s="2">
        <v>781001001</v>
      </c>
      <c r="O94" s="2">
        <v>7810024436</v>
      </c>
      <c r="P94" s="3" t="s">
        <v>26</v>
      </c>
      <c r="Q94" s="2" t="s">
        <v>15</v>
      </c>
      <c r="R94" s="2">
        <v>2</v>
      </c>
    </row>
    <row r="95" spans="1:18" ht="26.15" thickBot="1" x14ac:dyDescent="0.4">
      <c r="A95" s="52"/>
      <c r="B95" s="14" t="s">
        <v>189</v>
      </c>
      <c r="C95" s="52"/>
      <c r="D95" s="52"/>
      <c r="E95" s="15" t="s">
        <v>16</v>
      </c>
      <c r="F95" s="15" t="s">
        <v>16</v>
      </c>
      <c r="G95" s="35">
        <v>180</v>
      </c>
      <c r="H95" s="16">
        <f t="shared" si="55"/>
        <v>150</v>
      </c>
      <c r="I95" s="16" t="s">
        <v>26</v>
      </c>
      <c r="J95" s="49"/>
      <c r="K95" s="15">
        <v>2022</v>
      </c>
      <c r="L95" s="15" t="s">
        <v>28</v>
      </c>
      <c r="M95" s="15" t="s">
        <v>23</v>
      </c>
      <c r="N95" s="15">
        <v>780201001</v>
      </c>
      <c r="O95" s="15">
        <v>7802202621</v>
      </c>
      <c r="P95" s="16" t="s">
        <v>26</v>
      </c>
      <c r="Q95" s="15" t="s">
        <v>15</v>
      </c>
      <c r="R95" s="15">
        <v>2</v>
      </c>
    </row>
    <row r="96" spans="1:18" ht="25.75" x14ac:dyDescent="0.35">
      <c r="A96" s="50">
        <v>30</v>
      </c>
      <c r="B96" s="28" t="s">
        <v>190</v>
      </c>
      <c r="C96" s="50" t="s">
        <v>83</v>
      </c>
      <c r="D96" s="50" t="s">
        <v>84</v>
      </c>
      <c r="E96" s="12" t="s">
        <v>16</v>
      </c>
      <c r="F96" s="12" t="s">
        <v>16</v>
      </c>
      <c r="G96" s="33">
        <v>1450</v>
      </c>
      <c r="H96" s="13">
        <f>G96/1.2</f>
        <v>1208.3333333333335</v>
      </c>
      <c r="I96" s="17" t="s">
        <v>26</v>
      </c>
      <c r="J96" s="47">
        <f t="shared" ref="J96" si="56">MIN(H96:H98)</f>
        <v>1166.6666666666667</v>
      </c>
      <c r="K96" s="12">
        <v>2022</v>
      </c>
      <c r="L96" s="12" t="s">
        <v>28</v>
      </c>
      <c r="M96" s="12" t="s">
        <v>21</v>
      </c>
      <c r="N96" s="12">
        <v>780201001</v>
      </c>
      <c r="O96" s="12">
        <v>7802766441</v>
      </c>
      <c r="P96" s="17" t="s">
        <v>26</v>
      </c>
      <c r="Q96" s="12" t="s">
        <v>15</v>
      </c>
      <c r="R96" s="12">
        <v>2</v>
      </c>
    </row>
    <row r="97" spans="1:18" ht="25.75" x14ac:dyDescent="0.35">
      <c r="A97" s="51"/>
      <c r="B97" s="5" t="s">
        <v>191</v>
      </c>
      <c r="C97" s="51"/>
      <c r="D97" s="51"/>
      <c r="E97" s="2" t="s">
        <v>16</v>
      </c>
      <c r="F97" s="2" t="s">
        <v>16</v>
      </c>
      <c r="G97" s="34">
        <v>1400</v>
      </c>
      <c r="H97" s="3">
        <f t="shared" ref="H97:H98" si="57">G97/1.2</f>
        <v>1166.6666666666667</v>
      </c>
      <c r="I97" s="3" t="s">
        <v>26</v>
      </c>
      <c r="J97" s="48"/>
      <c r="K97" s="2">
        <v>2022</v>
      </c>
      <c r="L97" s="2" t="s">
        <v>28</v>
      </c>
      <c r="M97" s="2" t="s">
        <v>22</v>
      </c>
      <c r="N97" s="2">
        <v>781001001</v>
      </c>
      <c r="O97" s="2">
        <v>7810024436</v>
      </c>
      <c r="P97" s="3" t="s">
        <v>26</v>
      </c>
      <c r="Q97" s="2" t="s">
        <v>15</v>
      </c>
      <c r="R97" s="2">
        <v>2</v>
      </c>
    </row>
    <row r="98" spans="1:18" ht="26.15" thickBot="1" x14ac:dyDescent="0.4">
      <c r="A98" s="52"/>
      <c r="B98" s="14" t="s">
        <v>192</v>
      </c>
      <c r="C98" s="52"/>
      <c r="D98" s="52"/>
      <c r="E98" s="15" t="s">
        <v>16</v>
      </c>
      <c r="F98" s="15" t="s">
        <v>16</v>
      </c>
      <c r="G98" s="35">
        <v>1400</v>
      </c>
      <c r="H98" s="16">
        <f t="shared" si="57"/>
        <v>1166.6666666666667</v>
      </c>
      <c r="I98" s="16" t="s">
        <v>26</v>
      </c>
      <c r="J98" s="49"/>
      <c r="K98" s="15">
        <v>2022</v>
      </c>
      <c r="L98" s="15" t="s">
        <v>28</v>
      </c>
      <c r="M98" s="15" t="s">
        <v>23</v>
      </c>
      <c r="N98" s="15">
        <v>780201001</v>
      </c>
      <c r="O98" s="15">
        <v>7802202621</v>
      </c>
      <c r="P98" s="16" t="s">
        <v>26</v>
      </c>
      <c r="Q98" s="15" t="s">
        <v>15</v>
      </c>
      <c r="R98" s="15">
        <v>2</v>
      </c>
    </row>
    <row r="99" spans="1:18" ht="25.75" x14ac:dyDescent="0.35">
      <c r="A99" s="50">
        <v>31</v>
      </c>
      <c r="B99" s="28" t="s">
        <v>193</v>
      </c>
      <c r="C99" s="50" t="s">
        <v>83</v>
      </c>
      <c r="D99" s="50" t="s">
        <v>85</v>
      </c>
      <c r="E99" s="12" t="s">
        <v>16</v>
      </c>
      <c r="F99" s="12" t="s">
        <v>16</v>
      </c>
      <c r="G99" s="33">
        <v>310</v>
      </c>
      <c r="H99" s="13">
        <f>G99/1.2</f>
        <v>258.33333333333337</v>
      </c>
      <c r="I99" s="17" t="s">
        <v>26</v>
      </c>
      <c r="J99" s="47">
        <f t="shared" ref="J99" si="58">MIN(H99:H101)</f>
        <v>258.33333333333337</v>
      </c>
      <c r="K99" s="12">
        <v>2022</v>
      </c>
      <c r="L99" s="12" t="s">
        <v>28</v>
      </c>
      <c r="M99" s="12" t="s">
        <v>21</v>
      </c>
      <c r="N99" s="12">
        <v>780201001</v>
      </c>
      <c r="O99" s="12">
        <v>7802766441</v>
      </c>
      <c r="P99" s="17" t="s">
        <v>26</v>
      </c>
      <c r="Q99" s="12" t="s">
        <v>15</v>
      </c>
      <c r="R99" s="12">
        <v>2</v>
      </c>
    </row>
    <row r="100" spans="1:18" ht="25.75" x14ac:dyDescent="0.35">
      <c r="A100" s="51"/>
      <c r="B100" s="5" t="s">
        <v>194</v>
      </c>
      <c r="C100" s="51"/>
      <c r="D100" s="51"/>
      <c r="E100" s="2" t="s">
        <v>16</v>
      </c>
      <c r="F100" s="2" t="s">
        <v>16</v>
      </c>
      <c r="G100" s="34">
        <v>320</v>
      </c>
      <c r="H100" s="3">
        <f t="shared" ref="H100:H101" si="59">G100/1.2</f>
        <v>266.66666666666669</v>
      </c>
      <c r="I100" s="3" t="s">
        <v>26</v>
      </c>
      <c r="J100" s="48"/>
      <c r="K100" s="2">
        <v>2022</v>
      </c>
      <c r="L100" s="2" t="s">
        <v>28</v>
      </c>
      <c r="M100" s="2" t="s">
        <v>22</v>
      </c>
      <c r="N100" s="2">
        <v>781001001</v>
      </c>
      <c r="O100" s="2">
        <v>7810024436</v>
      </c>
      <c r="P100" s="3" t="s">
        <v>26</v>
      </c>
      <c r="Q100" s="2" t="s">
        <v>15</v>
      </c>
      <c r="R100" s="2">
        <v>2</v>
      </c>
    </row>
    <row r="101" spans="1:18" ht="26.15" thickBot="1" x14ac:dyDescent="0.4">
      <c r="A101" s="52"/>
      <c r="B101" s="14" t="s">
        <v>195</v>
      </c>
      <c r="C101" s="52"/>
      <c r="D101" s="52"/>
      <c r="E101" s="15" t="s">
        <v>16</v>
      </c>
      <c r="F101" s="15" t="s">
        <v>16</v>
      </c>
      <c r="G101" s="35">
        <v>310</v>
      </c>
      <c r="H101" s="16">
        <f t="shared" si="59"/>
        <v>258.33333333333337</v>
      </c>
      <c r="I101" s="16" t="s">
        <v>26</v>
      </c>
      <c r="J101" s="49"/>
      <c r="K101" s="15">
        <v>2022</v>
      </c>
      <c r="L101" s="15" t="s">
        <v>28</v>
      </c>
      <c r="M101" s="15" t="s">
        <v>23</v>
      </c>
      <c r="N101" s="15">
        <v>780201001</v>
      </c>
      <c r="O101" s="15">
        <v>7802202621</v>
      </c>
      <c r="P101" s="16" t="s">
        <v>26</v>
      </c>
      <c r="Q101" s="15" t="s">
        <v>15</v>
      </c>
      <c r="R101" s="15">
        <v>2</v>
      </c>
    </row>
    <row r="102" spans="1:18" ht="25.75" x14ac:dyDescent="0.35">
      <c r="A102" s="50">
        <v>32</v>
      </c>
      <c r="B102" s="28" t="s">
        <v>196</v>
      </c>
      <c r="C102" s="50" t="s">
        <v>87</v>
      </c>
      <c r="D102" s="50" t="s">
        <v>86</v>
      </c>
      <c r="E102" s="12" t="s">
        <v>16</v>
      </c>
      <c r="F102" s="12" t="s">
        <v>16</v>
      </c>
      <c r="G102" s="33">
        <v>160</v>
      </c>
      <c r="H102" s="13">
        <f>G102/1.2</f>
        <v>133.33333333333334</v>
      </c>
      <c r="I102" s="17" t="s">
        <v>26</v>
      </c>
      <c r="J102" s="47">
        <f t="shared" ref="J102" si="60">MIN(H102:H104)</f>
        <v>131.66666666666669</v>
      </c>
      <c r="K102" s="12">
        <v>2022</v>
      </c>
      <c r="L102" s="12" t="s">
        <v>28</v>
      </c>
      <c r="M102" s="12" t="s">
        <v>21</v>
      </c>
      <c r="N102" s="12">
        <v>780201001</v>
      </c>
      <c r="O102" s="12">
        <v>7802766441</v>
      </c>
      <c r="P102" s="17" t="s">
        <v>26</v>
      </c>
      <c r="Q102" s="12" t="s">
        <v>15</v>
      </c>
      <c r="R102" s="12">
        <v>2</v>
      </c>
    </row>
    <row r="103" spans="1:18" ht="25.75" x14ac:dyDescent="0.35">
      <c r="A103" s="51"/>
      <c r="B103" s="5" t="s">
        <v>197</v>
      </c>
      <c r="C103" s="51"/>
      <c r="D103" s="51"/>
      <c r="E103" s="2" t="s">
        <v>16</v>
      </c>
      <c r="F103" s="2" t="s">
        <v>16</v>
      </c>
      <c r="G103" s="34">
        <v>158</v>
      </c>
      <c r="H103" s="3">
        <f t="shared" ref="H103:H104" si="61">G103/1.2</f>
        <v>131.66666666666669</v>
      </c>
      <c r="I103" s="3" t="s">
        <v>26</v>
      </c>
      <c r="J103" s="48"/>
      <c r="K103" s="2">
        <v>2022</v>
      </c>
      <c r="L103" s="2" t="s">
        <v>28</v>
      </c>
      <c r="M103" s="2" t="s">
        <v>22</v>
      </c>
      <c r="N103" s="2">
        <v>781001001</v>
      </c>
      <c r="O103" s="2">
        <v>7810024436</v>
      </c>
      <c r="P103" s="3" t="s">
        <v>26</v>
      </c>
      <c r="Q103" s="2" t="s">
        <v>15</v>
      </c>
      <c r="R103" s="2">
        <v>2</v>
      </c>
    </row>
    <row r="104" spans="1:18" ht="26.15" thickBot="1" x14ac:dyDescent="0.4">
      <c r="A104" s="52"/>
      <c r="B104" s="14" t="s">
        <v>198</v>
      </c>
      <c r="C104" s="52"/>
      <c r="D104" s="52"/>
      <c r="E104" s="15" t="s">
        <v>16</v>
      </c>
      <c r="F104" s="15" t="s">
        <v>16</v>
      </c>
      <c r="G104" s="35">
        <v>165</v>
      </c>
      <c r="H104" s="16">
        <f t="shared" si="61"/>
        <v>137.5</v>
      </c>
      <c r="I104" s="16" t="s">
        <v>26</v>
      </c>
      <c r="J104" s="49"/>
      <c r="K104" s="15">
        <v>2022</v>
      </c>
      <c r="L104" s="15" t="s">
        <v>28</v>
      </c>
      <c r="M104" s="15" t="s">
        <v>23</v>
      </c>
      <c r="N104" s="15">
        <v>780201001</v>
      </c>
      <c r="O104" s="15">
        <v>7802202621</v>
      </c>
      <c r="P104" s="16" t="s">
        <v>26</v>
      </c>
      <c r="Q104" s="15" t="s">
        <v>15</v>
      </c>
      <c r="R104" s="15">
        <v>2</v>
      </c>
    </row>
    <row r="105" spans="1:18" ht="25.75" x14ac:dyDescent="0.35">
      <c r="A105" s="50">
        <v>33</v>
      </c>
      <c r="B105" s="28" t="s">
        <v>199</v>
      </c>
      <c r="C105" s="50" t="s">
        <v>20</v>
      </c>
      <c r="D105" s="50" t="s">
        <v>88</v>
      </c>
      <c r="E105" s="12" t="s">
        <v>17</v>
      </c>
      <c r="F105" s="12" t="s">
        <v>17</v>
      </c>
      <c r="G105" s="13">
        <v>27</v>
      </c>
      <c r="H105" s="13">
        <f>G105/1.2</f>
        <v>22.5</v>
      </c>
      <c r="I105" s="17" t="s">
        <v>26</v>
      </c>
      <c r="J105" s="47">
        <f t="shared" ref="J105" si="62">MIN(H105:H107)</f>
        <v>22.5</v>
      </c>
      <c r="K105" s="12">
        <v>2022</v>
      </c>
      <c r="L105" s="12" t="s">
        <v>28</v>
      </c>
      <c r="M105" s="12" t="s">
        <v>21</v>
      </c>
      <c r="N105" s="12">
        <v>780201001</v>
      </c>
      <c r="O105" s="12">
        <v>7802766441</v>
      </c>
      <c r="P105" s="17" t="s">
        <v>26</v>
      </c>
      <c r="Q105" s="12" t="s">
        <v>15</v>
      </c>
      <c r="R105" s="12">
        <v>2</v>
      </c>
    </row>
    <row r="106" spans="1:18" ht="25.75" x14ac:dyDescent="0.35">
      <c r="A106" s="51"/>
      <c r="B106" s="5" t="s">
        <v>200</v>
      </c>
      <c r="C106" s="51"/>
      <c r="D106" s="51"/>
      <c r="E106" s="2" t="s">
        <v>17</v>
      </c>
      <c r="F106" s="2" t="s">
        <v>17</v>
      </c>
      <c r="G106" s="3">
        <v>28</v>
      </c>
      <c r="H106" s="3">
        <f t="shared" ref="H106:H107" si="63">G106/1.2</f>
        <v>23.333333333333336</v>
      </c>
      <c r="I106" s="3" t="s">
        <v>26</v>
      </c>
      <c r="J106" s="48"/>
      <c r="K106" s="2">
        <v>2022</v>
      </c>
      <c r="L106" s="2" t="s">
        <v>28</v>
      </c>
      <c r="M106" s="2" t="s">
        <v>22</v>
      </c>
      <c r="N106" s="2">
        <v>781001001</v>
      </c>
      <c r="O106" s="2">
        <v>7810024436</v>
      </c>
      <c r="P106" s="3" t="s">
        <v>26</v>
      </c>
      <c r="Q106" s="2" t="s">
        <v>15</v>
      </c>
      <c r="R106" s="2">
        <v>2</v>
      </c>
    </row>
    <row r="107" spans="1:18" ht="26.15" thickBot="1" x14ac:dyDescent="0.4">
      <c r="A107" s="52"/>
      <c r="B107" s="14" t="s">
        <v>201</v>
      </c>
      <c r="C107" s="52"/>
      <c r="D107" s="52"/>
      <c r="E107" s="15" t="s">
        <v>17</v>
      </c>
      <c r="F107" s="15" t="s">
        <v>17</v>
      </c>
      <c r="G107" s="16">
        <v>27</v>
      </c>
      <c r="H107" s="16">
        <f t="shared" si="63"/>
        <v>22.5</v>
      </c>
      <c r="I107" s="16" t="s">
        <v>26</v>
      </c>
      <c r="J107" s="49"/>
      <c r="K107" s="15">
        <v>2022</v>
      </c>
      <c r="L107" s="15" t="s">
        <v>28</v>
      </c>
      <c r="M107" s="15" t="s">
        <v>23</v>
      </c>
      <c r="N107" s="15">
        <v>780201001</v>
      </c>
      <c r="O107" s="15">
        <v>7802202621</v>
      </c>
      <c r="P107" s="16" t="s">
        <v>26</v>
      </c>
      <c r="Q107" s="15" t="s">
        <v>15</v>
      </c>
      <c r="R107" s="15">
        <v>2</v>
      </c>
    </row>
    <row r="108" spans="1:18" ht="25.75" x14ac:dyDescent="0.35">
      <c r="A108" s="50">
        <v>34</v>
      </c>
      <c r="B108" s="28" t="s">
        <v>202</v>
      </c>
      <c r="C108" s="50" t="s">
        <v>29</v>
      </c>
      <c r="D108" s="50" t="s">
        <v>89</v>
      </c>
      <c r="E108" s="12" t="s">
        <v>16</v>
      </c>
      <c r="F108" s="12" t="s">
        <v>16</v>
      </c>
      <c r="G108" s="33">
        <v>140000</v>
      </c>
      <c r="H108" s="13">
        <f>G108/1.2</f>
        <v>116666.66666666667</v>
      </c>
      <c r="I108" s="17" t="s">
        <v>26</v>
      </c>
      <c r="J108" s="47">
        <f t="shared" ref="J108" si="64">MIN(H108:H110)</f>
        <v>116666.66666666667</v>
      </c>
      <c r="K108" s="12">
        <v>2022</v>
      </c>
      <c r="L108" s="12" t="s">
        <v>28</v>
      </c>
      <c r="M108" s="12" t="s">
        <v>21</v>
      </c>
      <c r="N108" s="12">
        <v>780201001</v>
      </c>
      <c r="O108" s="12">
        <v>7802766441</v>
      </c>
      <c r="P108" s="17" t="s">
        <v>26</v>
      </c>
      <c r="Q108" s="12" t="s">
        <v>15</v>
      </c>
      <c r="R108" s="12">
        <v>2</v>
      </c>
    </row>
    <row r="109" spans="1:18" ht="25.75" x14ac:dyDescent="0.35">
      <c r="A109" s="51"/>
      <c r="B109" s="5" t="s">
        <v>203</v>
      </c>
      <c r="C109" s="51"/>
      <c r="D109" s="51"/>
      <c r="E109" s="2" t="s">
        <v>16</v>
      </c>
      <c r="F109" s="2" t="s">
        <v>16</v>
      </c>
      <c r="G109" s="34">
        <v>145000</v>
      </c>
      <c r="H109" s="3">
        <f t="shared" ref="H109:H110" si="65">G109/1.2</f>
        <v>120833.33333333334</v>
      </c>
      <c r="I109" s="3" t="s">
        <v>26</v>
      </c>
      <c r="J109" s="48"/>
      <c r="K109" s="2">
        <v>2022</v>
      </c>
      <c r="L109" s="2" t="s">
        <v>28</v>
      </c>
      <c r="M109" s="2" t="s">
        <v>22</v>
      </c>
      <c r="N109" s="2">
        <v>781001001</v>
      </c>
      <c r="O109" s="2">
        <v>7810024436</v>
      </c>
      <c r="P109" s="3" t="s">
        <v>26</v>
      </c>
      <c r="Q109" s="2" t="s">
        <v>15</v>
      </c>
      <c r="R109" s="2">
        <v>2</v>
      </c>
    </row>
    <row r="110" spans="1:18" ht="26.15" thickBot="1" x14ac:dyDescent="0.4">
      <c r="A110" s="52"/>
      <c r="B110" s="14" t="s">
        <v>204</v>
      </c>
      <c r="C110" s="52"/>
      <c r="D110" s="52"/>
      <c r="E110" s="15" t="s">
        <v>16</v>
      </c>
      <c r="F110" s="15" t="s">
        <v>16</v>
      </c>
      <c r="G110" s="35">
        <v>143000</v>
      </c>
      <c r="H110" s="16">
        <f t="shared" si="65"/>
        <v>119166.66666666667</v>
      </c>
      <c r="I110" s="16" t="s">
        <v>26</v>
      </c>
      <c r="J110" s="49"/>
      <c r="K110" s="15">
        <v>2022</v>
      </c>
      <c r="L110" s="15" t="s">
        <v>28</v>
      </c>
      <c r="M110" s="15" t="s">
        <v>23</v>
      </c>
      <c r="N110" s="15">
        <v>780201001</v>
      </c>
      <c r="O110" s="15">
        <v>7802202621</v>
      </c>
      <c r="P110" s="16" t="s">
        <v>26</v>
      </c>
      <c r="Q110" s="15" t="s">
        <v>15</v>
      </c>
      <c r="R110" s="15">
        <v>2</v>
      </c>
    </row>
    <row r="111" spans="1:18" ht="25.75" x14ac:dyDescent="0.35">
      <c r="A111" s="50">
        <v>35</v>
      </c>
      <c r="B111" s="28" t="s">
        <v>202</v>
      </c>
      <c r="C111" s="50" t="s">
        <v>91</v>
      </c>
      <c r="D111" s="50" t="s">
        <v>90</v>
      </c>
      <c r="E111" s="12" t="s">
        <v>16</v>
      </c>
      <c r="F111" s="12" t="s">
        <v>16</v>
      </c>
      <c r="G111" s="33">
        <v>130000</v>
      </c>
      <c r="H111" s="13">
        <f>G111/1.2</f>
        <v>108333.33333333334</v>
      </c>
      <c r="I111" s="17" t="s">
        <v>26</v>
      </c>
      <c r="J111" s="47">
        <f t="shared" ref="J111" si="66">MIN(H111:H113)</f>
        <v>108333.33333333334</v>
      </c>
      <c r="K111" s="12">
        <v>2022</v>
      </c>
      <c r="L111" s="12" t="s">
        <v>28</v>
      </c>
      <c r="M111" s="12" t="s">
        <v>21</v>
      </c>
      <c r="N111" s="12">
        <v>780201001</v>
      </c>
      <c r="O111" s="12">
        <v>7802766441</v>
      </c>
      <c r="P111" s="17" t="s">
        <v>26</v>
      </c>
      <c r="Q111" s="12" t="s">
        <v>15</v>
      </c>
      <c r="R111" s="12">
        <v>2</v>
      </c>
    </row>
    <row r="112" spans="1:18" ht="25.75" x14ac:dyDescent="0.35">
      <c r="A112" s="51"/>
      <c r="B112" s="5" t="s">
        <v>203</v>
      </c>
      <c r="C112" s="51"/>
      <c r="D112" s="51"/>
      <c r="E112" s="2" t="s">
        <v>16</v>
      </c>
      <c r="F112" s="2" t="s">
        <v>16</v>
      </c>
      <c r="G112" s="34">
        <v>135000</v>
      </c>
      <c r="H112" s="3">
        <f t="shared" ref="H112:H113" si="67">G112/1.2</f>
        <v>112500</v>
      </c>
      <c r="I112" s="3" t="s">
        <v>26</v>
      </c>
      <c r="J112" s="48"/>
      <c r="K112" s="2">
        <v>2022</v>
      </c>
      <c r="L112" s="2" t="s">
        <v>28</v>
      </c>
      <c r="M112" s="2" t="s">
        <v>22</v>
      </c>
      <c r="N112" s="2">
        <v>781001001</v>
      </c>
      <c r="O112" s="2">
        <v>7810024436</v>
      </c>
      <c r="P112" s="3" t="s">
        <v>26</v>
      </c>
      <c r="Q112" s="2" t="s">
        <v>15</v>
      </c>
      <c r="R112" s="2">
        <v>2</v>
      </c>
    </row>
    <row r="113" spans="1:18" ht="26.15" thickBot="1" x14ac:dyDescent="0.4">
      <c r="A113" s="52"/>
      <c r="B113" s="14" t="s">
        <v>204</v>
      </c>
      <c r="C113" s="52"/>
      <c r="D113" s="52"/>
      <c r="E113" s="15" t="s">
        <v>16</v>
      </c>
      <c r="F113" s="15" t="s">
        <v>16</v>
      </c>
      <c r="G113" s="35">
        <v>133000</v>
      </c>
      <c r="H113" s="16">
        <f t="shared" si="67"/>
        <v>110833.33333333334</v>
      </c>
      <c r="I113" s="16" t="s">
        <v>26</v>
      </c>
      <c r="J113" s="49"/>
      <c r="K113" s="15">
        <v>2022</v>
      </c>
      <c r="L113" s="15" t="s">
        <v>28</v>
      </c>
      <c r="M113" s="15" t="s">
        <v>23</v>
      </c>
      <c r="N113" s="15">
        <v>780201001</v>
      </c>
      <c r="O113" s="15">
        <v>7802202621</v>
      </c>
      <c r="P113" s="16" t="s">
        <v>26</v>
      </c>
      <c r="Q113" s="15" t="s">
        <v>15</v>
      </c>
      <c r="R113" s="15">
        <v>2</v>
      </c>
    </row>
    <row r="114" spans="1:18" ht="25.75" x14ac:dyDescent="0.35">
      <c r="A114" s="50">
        <v>36</v>
      </c>
      <c r="B114" s="28" t="s">
        <v>205</v>
      </c>
      <c r="C114" s="50" t="s">
        <v>93</v>
      </c>
      <c r="D114" s="50" t="s">
        <v>92</v>
      </c>
      <c r="E114" s="12" t="s">
        <v>16</v>
      </c>
      <c r="F114" s="12" t="s">
        <v>16</v>
      </c>
      <c r="G114" s="33">
        <v>38000</v>
      </c>
      <c r="H114" s="13">
        <f>G114/1.2</f>
        <v>31666.666666666668</v>
      </c>
      <c r="I114" s="17" t="s">
        <v>26</v>
      </c>
      <c r="J114" s="47">
        <f t="shared" ref="J114" si="68">MIN(H114:H116)</f>
        <v>31666.666666666668</v>
      </c>
      <c r="K114" s="12">
        <v>2022</v>
      </c>
      <c r="L114" s="12" t="s">
        <v>28</v>
      </c>
      <c r="M114" s="12" t="s">
        <v>21</v>
      </c>
      <c r="N114" s="12">
        <v>780201001</v>
      </c>
      <c r="O114" s="12">
        <v>7802766441</v>
      </c>
      <c r="P114" s="17" t="s">
        <v>26</v>
      </c>
      <c r="Q114" s="12" t="s">
        <v>15</v>
      </c>
      <c r="R114" s="12">
        <v>2</v>
      </c>
    </row>
    <row r="115" spans="1:18" ht="25.75" x14ac:dyDescent="0.35">
      <c r="A115" s="51"/>
      <c r="B115" s="5" t="s">
        <v>206</v>
      </c>
      <c r="C115" s="51"/>
      <c r="D115" s="51"/>
      <c r="E115" s="2" t="s">
        <v>16</v>
      </c>
      <c r="F115" s="2" t="s">
        <v>16</v>
      </c>
      <c r="G115" s="34">
        <v>41000</v>
      </c>
      <c r="H115" s="3">
        <f t="shared" ref="H115:H116" si="69">G115/1.2</f>
        <v>34166.666666666672</v>
      </c>
      <c r="I115" s="3" t="s">
        <v>26</v>
      </c>
      <c r="J115" s="48"/>
      <c r="K115" s="2">
        <v>2022</v>
      </c>
      <c r="L115" s="2" t="s">
        <v>28</v>
      </c>
      <c r="M115" s="2" t="s">
        <v>22</v>
      </c>
      <c r="N115" s="2">
        <v>781001001</v>
      </c>
      <c r="O115" s="2">
        <v>7810024436</v>
      </c>
      <c r="P115" s="3" t="s">
        <v>26</v>
      </c>
      <c r="Q115" s="2" t="s">
        <v>15</v>
      </c>
      <c r="R115" s="2">
        <v>2</v>
      </c>
    </row>
    <row r="116" spans="1:18" ht="26.15" thickBot="1" x14ac:dyDescent="0.4">
      <c r="A116" s="52"/>
      <c r="B116" s="14" t="s">
        <v>207</v>
      </c>
      <c r="C116" s="52"/>
      <c r="D116" s="52"/>
      <c r="E116" s="15" t="s">
        <v>16</v>
      </c>
      <c r="F116" s="15" t="s">
        <v>16</v>
      </c>
      <c r="G116" s="35">
        <v>40000</v>
      </c>
      <c r="H116" s="16">
        <f t="shared" si="69"/>
        <v>33333.333333333336</v>
      </c>
      <c r="I116" s="16" t="s">
        <v>26</v>
      </c>
      <c r="J116" s="49"/>
      <c r="K116" s="15">
        <v>2022</v>
      </c>
      <c r="L116" s="15" t="s">
        <v>28</v>
      </c>
      <c r="M116" s="15" t="s">
        <v>23</v>
      </c>
      <c r="N116" s="15">
        <v>780201001</v>
      </c>
      <c r="O116" s="15">
        <v>7802202621</v>
      </c>
      <c r="P116" s="16" t="s">
        <v>26</v>
      </c>
      <c r="Q116" s="15" t="s">
        <v>15</v>
      </c>
      <c r="R116" s="15">
        <v>2</v>
      </c>
    </row>
    <row r="117" spans="1:18" ht="25.75" x14ac:dyDescent="0.35">
      <c r="A117" s="50">
        <v>37</v>
      </c>
      <c r="B117" s="28" t="s">
        <v>208</v>
      </c>
      <c r="C117" s="50" t="s">
        <v>94</v>
      </c>
      <c r="D117" s="50" t="s">
        <v>127</v>
      </c>
      <c r="E117" s="12" t="s">
        <v>16</v>
      </c>
      <c r="F117" s="12" t="s">
        <v>16</v>
      </c>
      <c r="G117" s="33">
        <v>2800</v>
      </c>
      <c r="H117" s="13">
        <f>G117/1.2</f>
        <v>2333.3333333333335</v>
      </c>
      <c r="I117" s="17" t="s">
        <v>26</v>
      </c>
      <c r="J117" s="47">
        <f t="shared" ref="J117" si="70">MIN(H117:H119)</f>
        <v>2250</v>
      </c>
      <c r="K117" s="12">
        <v>2022</v>
      </c>
      <c r="L117" s="12" t="s">
        <v>28</v>
      </c>
      <c r="M117" s="12" t="s">
        <v>21</v>
      </c>
      <c r="N117" s="12">
        <v>780201001</v>
      </c>
      <c r="O117" s="12">
        <v>7802766441</v>
      </c>
      <c r="P117" s="17" t="s">
        <v>26</v>
      </c>
      <c r="Q117" s="12" t="s">
        <v>15</v>
      </c>
      <c r="R117" s="12">
        <v>2</v>
      </c>
    </row>
    <row r="118" spans="1:18" ht="25.75" x14ac:dyDescent="0.35">
      <c r="A118" s="51"/>
      <c r="B118" s="5" t="s">
        <v>209</v>
      </c>
      <c r="C118" s="51"/>
      <c r="D118" s="51"/>
      <c r="E118" s="2" t="s">
        <v>16</v>
      </c>
      <c r="F118" s="2" t="s">
        <v>16</v>
      </c>
      <c r="G118" s="34">
        <v>2780</v>
      </c>
      <c r="H118" s="3">
        <f t="shared" ref="H118:H119" si="71">G118/1.2</f>
        <v>2316.666666666667</v>
      </c>
      <c r="I118" s="3" t="s">
        <v>26</v>
      </c>
      <c r="J118" s="48"/>
      <c r="K118" s="2">
        <v>2022</v>
      </c>
      <c r="L118" s="2" t="s">
        <v>28</v>
      </c>
      <c r="M118" s="2" t="s">
        <v>22</v>
      </c>
      <c r="N118" s="2">
        <v>781001001</v>
      </c>
      <c r="O118" s="2">
        <v>7810024436</v>
      </c>
      <c r="P118" s="3" t="s">
        <v>26</v>
      </c>
      <c r="Q118" s="2" t="s">
        <v>15</v>
      </c>
      <c r="R118" s="2">
        <v>2</v>
      </c>
    </row>
    <row r="119" spans="1:18" ht="26.15" thickBot="1" x14ac:dyDescent="0.4">
      <c r="A119" s="52"/>
      <c r="B119" s="14" t="s">
        <v>210</v>
      </c>
      <c r="C119" s="52"/>
      <c r="D119" s="52"/>
      <c r="E119" s="15" t="s">
        <v>16</v>
      </c>
      <c r="F119" s="15" t="s">
        <v>16</v>
      </c>
      <c r="G119" s="35">
        <v>2700</v>
      </c>
      <c r="H119" s="16">
        <f t="shared" si="71"/>
        <v>2250</v>
      </c>
      <c r="I119" s="16" t="s">
        <v>26</v>
      </c>
      <c r="J119" s="49"/>
      <c r="K119" s="15">
        <v>2022</v>
      </c>
      <c r="L119" s="15" t="s">
        <v>28</v>
      </c>
      <c r="M119" s="15" t="s">
        <v>23</v>
      </c>
      <c r="N119" s="15">
        <v>780201001</v>
      </c>
      <c r="O119" s="15">
        <v>7802202621</v>
      </c>
      <c r="P119" s="16" t="s">
        <v>26</v>
      </c>
      <c r="Q119" s="15" t="s">
        <v>15</v>
      </c>
      <c r="R119" s="15">
        <v>2</v>
      </c>
    </row>
    <row r="120" spans="1:18" ht="25.75" x14ac:dyDescent="0.35">
      <c r="A120" s="50">
        <v>38</v>
      </c>
      <c r="B120" s="28" t="s">
        <v>211</v>
      </c>
      <c r="C120" s="50" t="s">
        <v>96</v>
      </c>
      <c r="D120" s="50" t="s">
        <v>95</v>
      </c>
      <c r="E120" s="12" t="s">
        <v>16</v>
      </c>
      <c r="F120" s="12" t="s">
        <v>16</v>
      </c>
      <c r="G120" s="33">
        <v>17</v>
      </c>
      <c r="H120" s="13">
        <f>G120/1.2</f>
        <v>14.166666666666668</v>
      </c>
      <c r="I120" s="17" t="s">
        <v>26</v>
      </c>
      <c r="J120" s="47">
        <f t="shared" ref="J120" si="72">MIN(H120:H122)</f>
        <v>13.333333333333334</v>
      </c>
      <c r="K120" s="12">
        <v>2022</v>
      </c>
      <c r="L120" s="12" t="s">
        <v>28</v>
      </c>
      <c r="M120" s="12" t="s">
        <v>21</v>
      </c>
      <c r="N120" s="12">
        <v>780201001</v>
      </c>
      <c r="O120" s="12">
        <v>7802766441</v>
      </c>
      <c r="P120" s="17" t="s">
        <v>26</v>
      </c>
      <c r="Q120" s="12" t="s">
        <v>15</v>
      </c>
      <c r="R120" s="12">
        <v>2</v>
      </c>
    </row>
    <row r="121" spans="1:18" ht="25.75" x14ac:dyDescent="0.35">
      <c r="A121" s="51"/>
      <c r="B121" s="5" t="s">
        <v>212</v>
      </c>
      <c r="C121" s="51"/>
      <c r="D121" s="51"/>
      <c r="E121" s="2" t="s">
        <v>16</v>
      </c>
      <c r="F121" s="2" t="s">
        <v>16</v>
      </c>
      <c r="G121" s="34">
        <v>16</v>
      </c>
      <c r="H121" s="3">
        <f t="shared" ref="H121:H122" si="73">G121/1.2</f>
        <v>13.333333333333334</v>
      </c>
      <c r="I121" s="3" t="s">
        <v>26</v>
      </c>
      <c r="J121" s="48"/>
      <c r="K121" s="2">
        <v>2022</v>
      </c>
      <c r="L121" s="2" t="s">
        <v>28</v>
      </c>
      <c r="M121" s="2" t="s">
        <v>22</v>
      </c>
      <c r="N121" s="2">
        <v>781001001</v>
      </c>
      <c r="O121" s="2">
        <v>7810024436</v>
      </c>
      <c r="P121" s="3" t="s">
        <v>26</v>
      </c>
      <c r="Q121" s="2" t="s">
        <v>15</v>
      </c>
      <c r="R121" s="2">
        <v>2</v>
      </c>
    </row>
    <row r="122" spans="1:18" ht="26.15" thickBot="1" x14ac:dyDescent="0.4">
      <c r="A122" s="52"/>
      <c r="B122" s="14" t="s">
        <v>213</v>
      </c>
      <c r="C122" s="52"/>
      <c r="D122" s="52"/>
      <c r="E122" s="15" t="s">
        <v>16</v>
      </c>
      <c r="F122" s="15" t="s">
        <v>16</v>
      </c>
      <c r="G122" s="35">
        <v>16</v>
      </c>
      <c r="H122" s="16">
        <f t="shared" si="73"/>
        <v>13.333333333333334</v>
      </c>
      <c r="I122" s="16" t="s">
        <v>26</v>
      </c>
      <c r="J122" s="49"/>
      <c r="K122" s="15">
        <v>2022</v>
      </c>
      <c r="L122" s="15" t="s">
        <v>28</v>
      </c>
      <c r="M122" s="15" t="s">
        <v>23</v>
      </c>
      <c r="N122" s="15">
        <v>780201001</v>
      </c>
      <c r="O122" s="15">
        <v>7802202621</v>
      </c>
      <c r="P122" s="16" t="s">
        <v>26</v>
      </c>
      <c r="Q122" s="15" t="s">
        <v>15</v>
      </c>
      <c r="R122" s="15">
        <v>2</v>
      </c>
    </row>
    <row r="123" spans="1:18" ht="25.75" x14ac:dyDescent="0.35">
      <c r="A123" s="50">
        <v>39</v>
      </c>
      <c r="B123" s="28" t="s">
        <v>214</v>
      </c>
      <c r="C123" s="50" t="s">
        <v>29</v>
      </c>
      <c r="D123" s="50" t="s">
        <v>97</v>
      </c>
      <c r="E123" s="12" t="s">
        <v>16</v>
      </c>
      <c r="F123" s="12" t="s">
        <v>16</v>
      </c>
      <c r="G123" s="33">
        <v>4200</v>
      </c>
      <c r="H123" s="13">
        <f>G123/1.2</f>
        <v>3500</v>
      </c>
      <c r="I123" s="17" t="s">
        <v>26</v>
      </c>
      <c r="J123" s="47">
        <f t="shared" ref="J123" si="74">MIN(H123:H125)</f>
        <v>3500</v>
      </c>
      <c r="K123" s="12">
        <v>2022</v>
      </c>
      <c r="L123" s="12" t="s">
        <v>28</v>
      </c>
      <c r="M123" s="12" t="s">
        <v>21</v>
      </c>
      <c r="N123" s="12">
        <v>780201001</v>
      </c>
      <c r="O123" s="12">
        <v>7802766441</v>
      </c>
      <c r="P123" s="17" t="s">
        <v>26</v>
      </c>
      <c r="Q123" s="12" t="s">
        <v>15</v>
      </c>
      <c r="R123" s="12">
        <v>2</v>
      </c>
    </row>
    <row r="124" spans="1:18" ht="25.75" x14ac:dyDescent="0.35">
      <c r="A124" s="51"/>
      <c r="B124" s="5" t="s">
        <v>215</v>
      </c>
      <c r="C124" s="51"/>
      <c r="D124" s="51"/>
      <c r="E124" s="2" t="s">
        <v>16</v>
      </c>
      <c r="F124" s="2" t="s">
        <v>16</v>
      </c>
      <c r="G124" s="34">
        <v>4700</v>
      </c>
      <c r="H124" s="3">
        <f t="shared" ref="H124:H125" si="75">G124/1.2</f>
        <v>3916.666666666667</v>
      </c>
      <c r="I124" s="3" t="s">
        <v>26</v>
      </c>
      <c r="J124" s="48"/>
      <c r="K124" s="2">
        <v>2022</v>
      </c>
      <c r="L124" s="2" t="s">
        <v>28</v>
      </c>
      <c r="M124" s="2" t="s">
        <v>22</v>
      </c>
      <c r="N124" s="2">
        <v>781001001</v>
      </c>
      <c r="O124" s="2">
        <v>7810024436</v>
      </c>
      <c r="P124" s="3" t="s">
        <v>26</v>
      </c>
      <c r="Q124" s="2" t="s">
        <v>15</v>
      </c>
      <c r="R124" s="2">
        <v>2</v>
      </c>
    </row>
    <row r="125" spans="1:18" ht="26.15" thickBot="1" x14ac:dyDescent="0.4">
      <c r="A125" s="52"/>
      <c r="B125" s="14" t="s">
        <v>216</v>
      </c>
      <c r="C125" s="52"/>
      <c r="D125" s="52"/>
      <c r="E125" s="15" t="s">
        <v>16</v>
      </c>
      <c r="F125" s="15" t="s">
        <v>16</v>
      </c>
      <c r="G125" s="35">
        <v>4500</v>
      </c>
      <c r="H125" s="16">
        <f t="shared" si="75"/>
        <v>3750</v>
      </c>
      <c r="I125" s="16" t="s">
        <v>26</v>
      </c>
      <c r="J125" s="49"/>
      <c r="K125" s="15">
        <v>2022</v>
      </c>
      <c r="L125" s="15" t="s">
        <v>28</v>
      </c>
      <c r="M125" s="15" t="s">
        <v>23</v>
      </c>
      <c r="N125" s="15">
        <v>780201001</v>
      </c>
      <c r="O125" s="15">
        <v>7802202621</v>
      </c>
      <c r="P125" s="16" t="s">
        <v>26</v>
      </c>
      <c r="Q125" s="15" t="s">
        <v>15</v>
      </c>
      <c r="R125" s="15">
        <v>2</v>
      </c>
    </row>
    <row r="126" spans="1:18" ht="25.75" x14ac:dyDescent="0.35">
      <c r="A126" s="50">
        <v>40</v>
      </c>
      <c r="B126" s="28" t="s">
        <v>217</v>
      </c>
      <c r="C126" s="50" t="s">
        <v>30</v>
      </c>
      <c r="D126" s="50" t="s">
        <v>98</v>
      </c>
      <c r="E126" s="12" t="s">
        <v>16</v>
      </c>
      <c r="F126" s="12" t="s">
        <v>16</v>
      </c>
      <c r="G126" s="33">
        <v>18900</v>
      </c>
      <c r="H126" s="13">
        <f>G126/1.2</f>
        <v>15750</v>
      </c>
      <c r="I126" s="17" t="s">
        <v>26</v>
      </c>
      <c r="J126" s="47">
        <f t="shared" ref="J126" si="76">MIN(H126:H128)</f>
        <v>15750</v>
      </c>
      <c r="K126" s="12">
        <v>2022</v>
      </c>
      <c r="L126" s="12" t="s">
        <v>28</v>
      </c>
      <c r="M126" s="12" t="s">
        <v>21</v>
      </c>
      <c r="N126" s="12">
        <v>780201001</v>
      </c>
      <c r="O126" s="12">
        <v>7802766441</v>
      </c>
      <c r="P126" s="17" t="s">
        <v>26</v>
      </c>
      <c r="Q126" s="12" t="s">
        <v>15</v>
      </c>
      <c r="R126" s="12">
        <v>2</v>
      </c>
    </row>
    <row r="127" spans="1:18" ht="25.75" x14ac:dyDescent="0.35">
      <c r="A127" s="51"/>
      <c r="B127" s="5" t="s">
        <v>218</v>
      </c>
      <c r="C127" s="51"/>
      <c r="D127" s="51"/>
      <c r="E127" s="2" t="s">
        <v>16</v>
      </c>
      <c r="F127" s="2" t="s">
        <v>16</v>
      </c>
      <c r="G127" s="34">
        <v>19500</v>
      </c>
      <c r="H127" s="3">
        <f t="shared" ref="H127:H128" si="77">G127/1.2</f>
        <v>16250</v>
      </c>
      <c r="I127" s="3" t="s">
        <v>26</v>
      </c>
      <c r="J127" s="48"/>
      <c r="K127" s="2">
        <v>2022</v>
      </c>
      <c r="L127" s="2" t="s">
        <v>28</v>
      </c>
      <c r="M127" s="2" t="s">
        <v>22</v>
      </c>
      <c r="N127" s="2">
        <v>781001001</v>
      </c>
      <c r="O127" s="2">
        <v>7810024436</v>
      </c>
      <c r="P127" s="3" t="s">
        <v>26</v>
      </c>
      <c r="Q127" s="2" t="s">
        <v>15</v>
      </c>
      <c r="R127" s="2">
        <v>2</v>
      </c>
    </row>
    <row r="128" spans="1:18" ht="26.15" thickBot="1" x14ac:dyDescent="0.4">
      <c r="A128" s="52"/>
      <c r="B128" s="14" t="s">
        <v>219</v>
      </c>
      <c r="C128" s="52"/>
      <c r="D128" s="52"/>
      <c r="E128" s="15" t="s">
        <v>16</v>
      </c>
      <c r="F128" s="15" t="s">
        <v>16</v>
      </c>
      <c r="G128" s="35">
        <v>19500</v>
      </c>
      <c r="H128" s="16">
        <f t="shared" si="77"/>
        <v>16250</v>
      </c>
      <c r="I128" s="16" t="s">
        <v>26</v>
      </c>
      <c r="J128" s="49"/>
      <c r="K128" s="15">
        <v>2022</v>
      </c>
      <c r="L128" s="15" t="s">
        <v>28</v>
      </c>
      <c r="M128" s="15" t="s">
        <v>23</v>
      </c>
      <c r="N128" s="15">
        <v>780201001</v>
      </c>
      <c r="O128" s="15">
        <v>7802202621</v>
      </c>
      <c r="P128" s="16" t="s">
        <v>26</v>
      </c>
      <c r="Q128" s="15" t="s">
        <v>15</v>
      </c>
      <c r="R128" s="15">
        <v>2</v>
      </c>
    </row>
    <row r="129" spans="1:18" ht="25.75" x14ac:dyDescent="0.35">
      <c r="A129" s="50">
        <v>41</v>
      </c>
      <c r="B129" s="28" t="s">
        <v>217</v>
      </c>
      <c r="C129" s="50" t="s">
        <v>100</v>
      </c>
      <c r="D129" s="50" t="s">
        <v>99</v>
      </c>
      <c r="E129" s="12" t="s">
        <v>16</v>
      </c>
      <c r="F129" s="12" t="s">
        <v>16</v>
      </c>
      <c r="G129" s="33">
        <v>6500</v>
      </c>
      <c r="H129" s="13">
        <f>G129/1.2</f>
        <v>5416.666666666667</v>
      </c>
      <c r="I129" s="17" t="s">
        <v>26</v>
      </c>
      <c r="J129" s="47">
        <f t="shared" ref="J129" si="78">MIN(H129:H131)</f>
        <v>5416.666666666667</v>
      </c>
      <c r="K129" s="12">
        <v>2022</v>
      </c>
      <c r="L129" s="12" t="s">
        <v>28</v>
      </c>
      <c r="M129" s="12" t="s">
        <v>21</v>
      </c>
      <c r="N129" s="12">
        <v>780201001</v>
      </c>
      <c r="O129" s="12">
        <v>7802766441</v>
      </c>
      <c r="P129" s="17" t="s">
        <v>26</v>
      </c>
      <c r="Q129" s="12" t="s">
        <v>15</v>
      </c>
      <c r="R129" s="12">
        <v>2</v>
      </c>
    </row>
    <row r="130" spans="1:18" ht="25.75" x14ac:dyDescent="0.35">
      <c r="A130" s="51"/>
      <c r="B130" s="5" t="s">
        <v>218</v>
      </c>
      <c r="C130" s="51"/>
      <c r="D130" s="51"/>
      <c r="E130" s="2" t="s">
        <v>16</v>
      </c>
      <c r="F130" s="2" t="s">
        <v>16</v>
      </c>
      <c r="G130" s="34">
        <v>6800</v>
      </c>
      <c r="H130" s="3">
        <f t="shared" ref="H130:H131" si="79">G130/1.2</f>
        <v>5666.666666666667</v>
      </c>
      <c r="I130" s="3" t="s">
        <v>26</v>
      </c>
      <c r="J130" s="48"/>
      <c r="K130" s="2">
        <v>2022</v>
      </c>
      <c r="L130" s="2" t="s">
        <v>28</v>
      </c>
      <c r="M130" s="2" t="s">
        <v>22</v>
      </c>
      <c r="N130" s="2">
        <v>781001001</v>
      </c>
      <c r="O130" s="2">
        <v>7810024436</v>
      </c>
      <c r="P130" s="3" t="s">
        <v>26</v>
      </c>
      <c r="Q130" s="2" t="s">
        <v>15</v>
      </c>
      <c r="R130" s="2">
        <v>2</v>
      </c>
    </row>
    <row r="131" spans="1:18" ht="26.15" thickBot="1" x14ac:dyDescent="0.4">
      <c r="A131" s="52"/>
      <c r="B131" s="14" t="s">
        <v>219</v>
      </c>
      <c r="C131" s="52"/>
      <c r="D131" s="52"/>
      <c r="E131" s="15" t="s">
        <v>16</v>
      </c>
      <c r="F131" s="15" t="s">
        <v>16</v>
      </c>
      <c r="G131" s="35">
        <v>6500</v>
      </c>
      <c r="H131" s="16">
        <f t="shared" si="79"/>
        <v>5416.666666666667</v>
      </c>
      <c r="I131" s="16" t="s">
        <v>26</v>
      </c>
      <c r="J131" s="49"/>
      <c r="K131" s="15">
        <v>2022</v>
      </c>
      <c r="L131" s="15" t="s">
        <v>28</v>
      </c>
      <c r="M131" s="15" t="s">
        <v>23</v>
      </c>
      <c r="N131" s="15">
        <v>780201001</v>
      </c>
      <c r="O131" s="15">
        <v>7802202621</v>
      </c>
      <c r="P131" s="16" t="s">
        <v>26</v>
      </c>
      <c r="Q131" s="15" t="s">
        <v>15</v>
      </c>
      <c r="R131" s="15">
        <v>2</v>
      </c>
    </row>
    <row r="132" spans="1:18" ht="25.75" x14ac:dyDescent="0.35">
      <c r="A132" s="50">
        <v>42</v>
      </c>
      <c r="B132" s="28" t="s">
        <v>220</v>
      </c>
      <c r="C132" s="50" t="s">
        <v>102</v>
      </c>
      <c r="D132" s="50" t="s">
        <v>101</v>
      </c>
      <c r="E132" s="12" t="s">
        <v>16</v>
      </c>
      <c r="F132" s="12" t="s">
        <v>16</v>
      </c>
      <c r="G132" s="33">
        <v>3200</v>
      </c>
      <c r="H132" s="13">
        <f>G132/1.2</f>
        <v>2666.666666666667</v>
      </c>
      <c r="I132" s="17" t="s">
        <v>26</v>
      </c>
      <c r="J132" s="47">
        <f t="shared" ref="J132" si="80">MIN(H132:H134)</f>
        <v>2666.666666666667</v>
      </c>
      <c r="K132" s="12">
        <v>2022</v>
      </c>
      <c r="L132" s="12" t="s">
        <v>28</v>
      </c>
      <c r="M132" s="12" t="s">
        <v>21</v>
      </c>
      <c r="N132" s="12">
        <v>780201001</v>
      </c>
      <c r="O132" s="12">
        <v>7802766441</v>
      </c>
      <c r="P132" s="17" t="s">
        <v>26</v>
      </c>
      <c r="Q132" s="12" t="s">
        <v>15</v>
      </c>
      <c r="R132" s="12">
        <v>2</v>
      </c>
    </row>
    <row r="133" spans="1:18" ht="25.75" x14ac:dyDescent="0.35">
      <c r="A133" s="51"/>
      <c r="B133" s="5" t="s">
        <v>221</v>
      </c>
      <c r="C133" s="51"/>
      <c r="D133" s="51"/>
      <c r="E133" s="2" t="s">
        <v>16</v>
      </c>
      <c r="F133" s="2" t="s">
        <v>16</v>
      </c>
      <c r="G133" s="34">
        <v>3400</v>
      </c>
      <c r="H133" s="3">
        <f t="shared" ref="H133:H134" si="81">G133/1.2</f>
        <v>2833.3333333333335</v>
      </c>
      <c r="I133" s="3" t="s">
        <v>26</v>
      </c>
      <c r="J133" s="48"/>
      <c r="K133" s="2">
        <v>2022</v>
      </c>
      <c r="L133" s="2" t="s">
        <v>28</v>
      </c>
      <c r="M133" s="2" t="s">
        <v>22</v>
      </c>
      <c r="N133" s="2">
        <v>781001001</v>
      </c>
      <c r="O133" s="2">
        <v>7810024436</v>
      </c>
      <c r="P133" s="3" t="s">
        <v>26</v>
      </c>
      <c r="Q133" s="2" t="s">
        <v>15</v>
      </c>
      <c r="R133" s="2">
        <v>2</v>
      </c>
    </row>
    <row r="134" spans="1:18" ht="26.15" thickBot="1" x14ac:dyDescent="0.4">
      <c r="A134" s="52"/>
      <c r="B134" s="14" t="s">
        <v>222</v>
      </c>
      <c r="C134" s="52"/>
      <c r="D134" s="52"/>
      <c r="E134" s="15" t="s">
        <v>16</v>
      </c>
      <c r="F134" s="15" t="s">
        <v>16</v>
      </c>
      <c r="G134" s="35">
        <v>3250</v>
      </c>
      <c r="H134" s="16">
        <f t="shared" si="81"/>
        <v>2708.3333333333335</v>
      </c>
      <c r="I134" s="16" t="s">
        <v>26</v>
      </c>
      <c r="J134" s="49"/>
      <c r="K134" s="15">
        <v>2022</v>
      </c>
      <c r="L134" s="15" t="s">
        <v>28</v>
      </c>
      <c r="M134" s="15" t="s">
        <v>23</v>
      </c>
      <c r="N134" s="15">
        <v>780201001</v>
      </c>
      <c r="O134" s="15">
        <v>7802202621</v>
      </c>
      <c r="P134" s="16" t="s">
        <v>26</v>
      </c>
      <c r="Q134" s="15" t="s">
        <v>15</v>
      </c>
      <c r="R134" s="15">
        <v>2</v>
      </c>
    </row>
    <row r="135" spans="1:18" ht="25.75" x14ac:dyDescent="0.35">
      <c r="A135" s="50">
        <v>43</v>
      </c>
      <c r="B135" s="28" t="s">
        <v>223</v>
      </c>
      <c r="C135" s="50" t="s">
        <v>104</v>
      </c>
      <c r="D135" s="50" t="s">
        <v>103</v>
      </c>
      <c r="E135" s="12" t="s">
        <v>16</v>
      </c>
      <c r="F135" s="12" t="s">
        <v>16</v>
      </c>
      <c r="G135" s="33">
        <v>1000</v>
      </c>
      <c r="H135" s="13">
        <f>G135/1.2</f>
        <v>833.33333333333337</v>
      </c>
      <c r="I135" s="17" t="s">
        <v>26</v>
      </c>
      <c r="J135" s="47">
        <f t="shared" ref="J135" si="82">MIN(H135:H137)</f>
        <v>825</v>
      </c>
      <c r="K135" s="12">
        <v>2022</v>
      </c>
      <c r="L135" s="12" t="s">
        <v>28</v>
      </c>
      <c r="M135" s="12" t="s">
        <v>21</v>
      </c>
      <c r="N135" s="12">
        <v>780201001</v>
      </c>
      <c r="O135" s="12">
        <v>7802766441</v>
      </c>
      <c r="P135" s="17" t="s">
        <v>26</v>
      </c>
      <c r="Q135" s="12" t="s">
        <v>15</v>
      </c>
      <c r="R135" s="12">
        <v>2</v>
      </c>
    </row>
    <row r="136" spans="1:18" ht="25.75" x14ac:dyDescent="0.35">
      <c r="A136" s="51"/>
      <c r="B136" s="5" t="s">
        <v>224</v>
      </c>
      <c r="C136" s="51"/>
      <c r="D136" s="51"/>
      <c r="E136" s="2" t="s">
        <v>16</v>
      </c>
      <c r="F136" s="2" t="s">
        <v>16</v>
      </c>
      <c r="G136" s="34">
        <v>1100</v>
      </c>
      <c r="H136" s="3">
        <f t="shared" ref="H136:H137" si="83">G136/1.2</f>
        <v>916.66666666666674</v>
      </c>
      <c r="I136" s="3" t="s">
        <v>26</v>
      </c>
      <c r="J136" s="48"/>
      <c r="K136" s="2">
        <v>2022</v>
      </c>
      <c r="L136" s="2" t="s">
        <v>28</v>
      </c>
      <c r="M136" s="2" t="s">
        <v>22</v>
      </c>
      <c r="N136" s="2">
        <v>781001001</v>
      </c>
      <c r="O136" s="2">
        <v>7810024436</v>
      </c>
      <c r="P136" s="3" t="s">
        <v>26</v>
      </c>
      <c r="Q136" s="2" t="s">
        <v>15</v>
      </c>
      <c r="R136" s="2">
        <v>2</v>
      </c>
    </row>
    <row r="137" spans="1:18" ht="26.15" thickBot="1" x14ac:dyDescent="0.4">
      <c r="A137" s="52"/>
      <c r="B137" s="14" t="s">
        <v>225</v>
      </c>
      <c r="C137" s="52"/>
      <c r="D137" s="52"/>
      <c r="E137" s="15" t="s">
        <v>16</v>
      </c>
      <c r="F137" s="15" t="s">
        <v>16</v>
      </c>
      <c r="G137" s="35">
        <v>990</v>
      </c>
      <c r="H137" s="16">
        <f t="shared" si="83"/>
        <v>825</v>
      </c>
      <c r="I137" s="16" t="s">
        <v>26</v>
      </c>
      <c r="J137" s="49"/>
      <c r="K137" s="15">
        <v>2022</v>
      </c>
      <c r="L137" s="15" t="s">
        <v>28</v>
      </c>
      <c r="M137" s="15" t="s">
        <v>23</v>
      </c>
      <c r="N137" s="15">
        <v>780201001</v>
      </c>
      <c r="O137" s="15">
        <v>7802202621</v>
      </c>
      <c r="P137" s="16" t="s">
        <v>26</v>
      </c>
      <c r="Q137" s="15" t="s">
        <v>15</v>
      </c>
      <c r="R137" s="15">
        <v>2</v>
      </c>
    </row>
    <row r="138" spans="1:18" ht="25.75" x14ac:dyDescent="0.35">
      <c r="A138" s="50">
        <v>44</v>
      </c>
      <c r="B138" s="28" t="s">
        <v>217</v>
      </c>
      <c r="C138" s="50" t="s">
        <v>106</v>
      </c>
      <c r="D138" s="50" t="s">
        <v>105</v>
      </c>
      <c r="E138" s="12" t="s">
        <v>16</v>
      </c>
      <c r="F138" s="12" t="s">
        <v>16</v>
      </c>
      <c r="G138" s="33">
        <v>120</v>
      </c>
      <c r="H138" s="13">
        <f>G138/1.2</f>
        <v>100</v>
      </c>
      <c r="I138" s="17" t="s">
        <v>26</v>
      </c>
      <c r="J138" s="47">
        <f t="shared" ref="J138" si="84">MIN(H138:H140)</f>
        <v>95.833333333333343</v>
      </c>
      <c r="K138" s="12">
        <v>2022</v>
      </c>
      <c r="L138" s="12" t="s">
        <v>28</v>
      </c>
      <c r="M138" s="12" t="s">
        <v>21</v>
      </c>
      <c r="N138" s="12">
        <v>780201001</v>
      </c>
      <c r="O138" s="12">
        <v>7802766441</v>
      </c>
      <c r="P138" s="17" t="s">
        <v>26</v>
      </c>
      <c r="Q138" s="12" t="s">
        <v>15</v>
      </c>
      <c r="R138" s="12">
        <v>2</v>
      </c>
    </row>
    <row r="139" spans="1:18" ht="25.75" x14ac:dyDescent="0.35">
      <c r="A139" s="51"/>
      <c r="B139" s="5" t="s">
        <v>218</v>
      </c>
      <c r="C139" s="51"/>
      <c r="D139" s="51"/>
      <c r="E139" s="2" t="s">
        <v>16</v>
      </c>
      <c r="F139" s="2" t="s">
        <v>16</v>
      </c>
      <c r="G139" s="34">
        <v>115</v>
      </c>
      <c r="H139" s="3">
        <f t="shared" ref="H139:H140" si="85">G139/1.2</f>
        <v>95.833333333333343</v>
      </c>
      <c r="I139" s="3" t="s">
        <v>26</v>
      </c>
      <c r="J139" s="48"/>
      <c r="K139" s="2">
        <v>2022</v>
      </c>
      <c r="L139" s="2" t="s">
        <v>28</v>
      </c>
      <c r="M139" s="2" t="s">
        <v>22</v>
      </c>
      <c r="N139" s="2">
        <v>781001001</v>
      </c>
      <c r="O139" s="2">
        <v>7810024436</v>
      </c>
      <c r="P139" s="3" t="s">
        <v>26</v>
      </c>
      <c r="Q139" s="2" t="s">
        <v>15</v>
      </c>
      <c r="R139" s="2">
        <v>2</v>
      </c>
    </row>
    <row r="140" spans="1:18" ht="26.15" thickBot="1" x14ac:dyDescent="0.4">
      <c r="A140" s="52"/>
      <c r="B140" s="14" t="s">
        <v>219</v>
      </c>
      <c r="C140" s="52"/>
      <c r="D140" s="52"/>
      <c r="E140" s="15" t="s">
        <v>16</v>
      </c>
      <c r="F140" s="15" t="s">
        <v>16</v>
      </c>
      <c r="G140" s="35">
        <v>118</v>
      </c>
      <c r="H140" s="16">
        <f t="shared" si="85"/>
        <v>98.333333333333343</v>
      </c>
      <c r="I140" s="16" t="s">
        <v>26</v>
      </c>
      <c r="J140" s="49"/>
      <c r="K140" s="15">
        <v>2022</v>
      </c>
      <c r="L140" s="15" t="s">
        <v>28</v>
      </c>
      <c r="M140" s="15" t="s">
        <v>23</v>
      </c>
      <c r="N140" s="15">
        <v>780201001</v>
      </c>
      <c r="O140" s="15">
        <v>7802202621</v>
      </c>
      <c r="P140" s="16" t="s">
        <v>26</v>
      </c>
      <c r="Q140" s="15" t="s">
        <v>15</v>
      </c>
      <c r="R140" s="15">
        <v>2</v>
      </c>
    </row>
    <row r="141" spans="1:18" ht="25.75" x14ac:dyDescent="0.35">
      <c r="A141" s="50">
        <v>45</v>
      </c>
      <c r="B141" s="28" t="s">
        <v>226</v>
      </c>
      <c r="C141" s="50" t="s">
        <v>108</v>
      </c>
      <c r="D141" s="50" t="s">
        <v>107</v>
      </c>
      <c r="E141" s="12" t="s">
        <v>16</v>
      </c>
      <c r="F141" s="12" t="s">
        <v>16</v>
      </c>
      <c r="G141" s="33">
        <v>6100</v>
      </c>
      <c r="H141" s="13">
        <f>G141/1.2</f>
        <v>5083.3333333333339</v>
      </c>
      <c r="I141" s="17" t="s">
        <v>26</v>
      </c>
      <c r="J141" s="47">
        <f t="shared" ref="J141" si="86">MIN(H141:H143)</f>
        <v>4991.666666666667</v>
      </c>
      <c r="K141" s="12">
        <v>2022</v>
      </c>
      <c r="L141" s="12" t="s">
        <v>28</v>
      </c>
      <c r="M141" s="12" t="s">
        <v>21</v>
      </c>
      <c r="N141" s="12">
        <v>780201001</v>
      </c>
      <c r="O141" s="12">
        <v>7802766441</v>
      </c>
      <c r="P141" s="17" t="s">
        <v>26</v>
      </c>
      <c r="Q141" s="12" t="s">
        <v>15</v>
      </c>
      <c r="R141" s="12">
        <v>2</v>
      </c>
    </row>
    <row r="142" spans="1:18" ht="25.75" x14ac:dyDescent="0.35">
      <c r="A142" s="51"/>
      <c r="B142" s="5" t="s">
        <v>227</v>
      </c>
      <c r="C142" s="51"/>
      <c r="D142" s="51"/>
      <c r="E142" s="2" t="s">
        <v>16</v>
      </c>
      <c r="F142" s="2" t="s">
        <v>16</v>
      </c>
      <c r="G142" s="34">
        <v>5990</v>
      </c>
      <c r="H142" s="3">
        <f t="shared" ref="H142:H143" si="87">G142/1.2</f>
        <v>4991.666666666667</v>
      </c>
      <c r="I142" s="3" t="s">
        <v>26</v>
      </c>
      <c r="J142" s="48"/>
      <c r="K142" s="2">
        <v>2022</v>
      </c>
      <c r="L142" s="2" t="s">
        <v>28</v>
      </c>
      <c r="M142" s="2" t="s">
        <v>22</v>
      </c>
      <c r="N142" s="2">
        <v>781001001</v>
      </c>
      <c r="O142" s="2">
        <v>7810024436</v>
      </c>
      <c r="P142" s="3" t="s">
        <v>26</v>
      </c>
      <c r="Q142" s="2" t="s">
        <v>15</v>
      </c>
      <c r="R142" s="2">
        <v>2</v>
      </c>
    </row>
    <row r="143" spans="1:18" ht="26.15" thickBot="1" x14ac:dyDescent="0.4">
      <c r="A143" s="52"/>
      <c r="B143" s="14" t="s">
        <v>228</v>
      </c>
      <c r="C143" s="52"/>
      <c r="D143" s="52"/>
      <c r="E143" s="15" t="s">
        <v>16</v>
      </c>
      <c r="F143" s="15" t="s">
        <v>16</v>
      </c>
      <c r="G143" s="35">
        <v>6100</v>
      </c>
      <c r="H143" s="16">
        <f t="shared" si="87"/>
        <v>5083.3333333333339</v>
      </c>
      <c r="I143" s="16" t="s">
        <v>26</v>
      </c>
      <c r="J143" s="49"/>
      <c r="K143" s="15">
        <v>2022</v>
      </c>
      <c r="L143" s="15" t="s">
        <v>28</v>
      </c>
      <c r="M143" s="15" t="s">
        <v>23</v>
      </c>
      <c r="N143" s="15">
        <v>780201001</v>
      </c>
      <c r="O143" s="15">
        <v>7802202621</v>
      </c>
      <c r="P143" s="16" t="s">
        <v>26</v>
      </c>
      <c r="Q143" s="15" t="s">
        <v>15</v>
      </c>
      <c r="R143" s="15">
        <v>2</v>
      </c>
    </row>
    <row r="144" spans="1:18" ht="25.75" x14ac:dyDescent="0.35">
      <c r="A144" s="50">
        <v>46</v>
      </c>
      <c r="B144" s="28" t="s">
        <v>229</v>
      </c>
      <c r="C144" s="50" t="s">
        <v>110</v>
      </c>
      <c r="D144" s="50" t="s">
        <v>109</v>
      </c>
      <c r="E144" s="12" t="s">
        <v>16</v>
      </c>
      <c r="F144" s="12" t="s">
        <v>16</v>
      </c>
      <c r="G144" s="33">
        <v>230</v>
      </c>
      <c r="H144" s="13">
        <f>G144/1.2</f>
        <v>191.66666666666669</v>
      </c>
      <c r="I144" s="17" t="s">
        <v>26</v>
      </c>
      <c r="J144" s="47">
        <f t="shared" ref="J144" si="88">MIN(H144:H146)</f>
        <v>191.66666666666669</v>
      </c>
      <c r="K144" s="12">
        <v>2022</v>
      </c>
      <c r="L144" s="12" t="s">
        <v>28</v>
      </c>
      <c r="M144" s="12" t="s">
        <v>21</v>
      </c>
      <c r="N144" s="12">
        <v>780201001</v>
      </c>
      <c r="O144" s="12">
        <v>7802766441</v>
      </c>
      <c r="P144" s="17" t="s">
        <v>26</v>
      </c>
      <c r="Q144" s="12" t="s">
        <v>15</v>
      </c>
      <c r="R144" s="12">
        <v>2</v>
      </c>
    </row>
    <row r="145" spans="1:18" ht="25.75" x14ac:dyDescent="0.35">
      <c r="A145" s="51"/>
      <c r="B145" s="5" t="s">
        <v>230</v>
      </c>
      <c r="C145" s="51"/>
      <c r="D145" s="51"/>
      <c r="E145" s="2" t="s">
        <v>16</v>
      </c>
      <c r="F145" s="2" t="s">
        <v>16</v>
      </c>
      <c r="G145" s="34">
        <v>232</v>
      </c>
      <c r="H145" s="3">
        <f t="shared" ref="H145:H146" si="89">G145/1.2</f>
        <v>193.33333333333334</v>
      </c>
      <c r="I145" s="3" t="s">
        <v>26</v>
      </c>
      <c r="J145" s="48"/>
      <c r="K145" s="2">
        <v>2022</v>
      </c>
      <c r="L145" s="2" t="s">
        <v>28</v>
      </c>
      <c r="M145" s="2" t="s">
        <v>22</v>
      </c>
      <c r="N145" s="2">
        <v>781001001</v>
      </c>
      <c r="O145" s="2">
        <v>7810024436</v>
      </c>
      <c r="P145" s="3" t="s">
        <v>26</v>
      </c>
      <c r="Q145" s="2" t="s">
        <v>15</v>
      </c>
      <c r="R145" s="2">
        <v>2</v>
      </c>
    </row>
    <row r="146" spans="1:18" ht="26.15" thickBot="1" x14ac:dyDescent="0.4">
      <c r="A146" s="52"/>
      <c r="B146" s="14" t="s">
        <v>231</v>
      </c>
      <c r="C146" s="52"/>
      <c r="D146" s="52"/>
      <c r="E146" s="15" t="s">
        <v>16</v>
      </c>
      <c r="F146" s="15" t="s">
        <v>16</v>
      </c>
      <c r="G146" s="35">
        <v>232</v>
      </c>
      <c r="H146" s="16">
        <f t="shared" si="89"/>
        <v>193.33333333333334</v>
      </c>
      <c r="I146" s="16" t="s">
        <v>26</v>
      </c>
      <c r="J146" s="49"/>
      <c r="K146" s="15">
        <v>2022</v>
      </c>
      <c r="L146" s="15" t="s">
        <v>28</v>
      </c>
      <c r="M146" s="15" t="s">
        <v>23</v>
      </c>
      <c r="N146" s="15">
        <v>780201001</v>
      </c>
      <c r="O146" s="15">
        <v>7802202621</v>
      </c>
      <c r="P146" s="16" t="s">
        <v>26</v>
      </c>
      <c r="Q146" s="15" t="s">
        <v>15</v>
      </c>
      <c r="R146" s="15">
        <v>2</v>
      </c>
    </row>
    <row r="147" spans="1:18" ht="25.75" x14ac:dyDescent="0.35">
      <c r="A147" s="50">
        <v>47</v>
      </c>
      <c r="B147" s="28" t="s">
        <v>232</v>
      </c>
      <c r="C147" s="50" t="s">
        <v>111</v>
      </c>
      <c r="D147" s="50" t="s">
        <v>37</v>
      </c>
      <c r="E147" s="12" t="s">
        <v>16</v>
      </c>
      <c r="F147" s="12" t="s">
        <v>16</v>
      </c>
      <c r="G147" s="33">
        <v>2200</v>
      </c>
      <c r="H147" s="13">
        <f>G147/1.2</f>
        <v>1833.3333333333335</v>
      </c>
      <c r="I147" s="17" t="s">
        <v>26</v>
      </c>
      <c r="J147" s="47">
        <f t="shared" ref="J147" si="90">MIN(H147:H149)</f>
        <v>1833.3333333333335</v>
      </c>
      <c r="K147" s="12">
        <v>2022</v>
      </c>
      <c r="L147" s="12" t="s">
        <v>28</v>
      </c>
      <c r="M147" s="12" t="s">
        <v>21</v>
      </c>
      <c r="N147" s="12">
        <v>780201001</v>
      </c>
      <c r="O147" s="12">
        <v>7802766441</v>
      </c>
      <c r="P147" s="17" t="s">
        <v>26</v>
      </c>
      <c r="Q147" s="12" t="s">
        <v>15</v>
      </c>
      <c r="R147" s="12">
        <v>2</v>
      </c>
    </row>
    <row r="148" spans="1:18" ht="25.75" x14ac:dyDescent="0.35">
      <c r="A148" s="51"/>
      <c r="B148" s="5" t="s">
        <v>233</v>
      </c>
      <c r="C148" s="51"/>
      <c r="D148" s="51"/>
      <c r="E148" s="2" t="s">
        <v>16</v>
      </c>
      <c r="F148" s="2" t="s">
        <v>16</v>
      </c>
      <c r="G148" s="34">
        <v>2250</v>
      </c>
      <c r="H148" s="3">
        <f t="shared" ref="H148:H149" si="91">G148/1.2</f>
        <v>1875</v>
      </c>
      <c r="I148" s="3" t="s">
        <v>26</v>
      </c>
      <c r="J148" s="48"/>
      <c r="K148" s="2">
        <v>2022</v>
      </c>
      <c r="L148" s="2" t="s">
        <v>28</v>
      </c>
      <c r="M148" s="2" t="s">
        <v>22</v>
      </c>
      <c r="N148" s="2">
        <v>781001001</v>
      </c>
      <c r="O148" s="2">
        <v>7810024436</v>
      </c>
      <c r="P148" s="3" t="s">
        <v>26</v>
      </c>
      <c r="Q148" s="2" t="s">
        <v>15</v>
      </c>
      <c r="R148" s="2">
        <v>2</v>
      </c>
    </row>
    <row r="149" spans="1:18" ht="26.15" thickBot="1" x14ac:dyDescent="0.4">
      <c r="A149" s="52"/>
      <c r="B149" s="14" t="s">
        <v>234</v>
      </c>
      <c r="C149" s="52"/>
      <c r="D149" s="52"/>
      <c r="E149" s="15" t="s">
        <v>16</v>
      </c>
      <c r="F149" s="15" t="s">
        <v>16</v>
      </c>
      <c r="G149" s="35">
        <v>2400</v>
      </c>
      <c r="H149" s="16">
        <f t="shared" si="91"/>
        <v>2000</v>
      </c>
      <c r="I149" s="16" t="s">
        <v>26</v>
      </c>
      <c r="J149" s="49"/>
      <c r="K149" s="15">
        <v>2022</v>
      </c>
      <c r="L149" s="15" t="s">
        <v>28</v>
      </c>
      <c r="M149" s="15" t="s">
        <v>23</v>
      </c>
      <c r="N149" s="15">
        <v>780201001</v>
      </c>
      <c r="O149" s="15">
        <v>7802202621</v>
      </c>
      <c r="P149" s="16" t="s">
        <v>26</v>
      </c>
      <c r="Q149" s="15" t="s">
        <v>15</v>
      </c>
      <c r="R149" s="15">
        <v>2</v>
      </c>
    </row>
    <row r="150" spans="1:18" ht="25.75" x14ac:dyDescent="0.35">
      <c r="A150" s="50">
        <v>48</v>
      </c>
      <c r="B150" s="28" t="s">
        <v>235</v>
      </c>
      <c r="C150" s="50" t="s">
        <v>20</v>
      </c>
      <c r="D150" s="50" t="s">
        <v>112</v>
      </c>
      <c r="E150" s="12" t="s">
        <v>17</v>
      </c>
      <c r="F150" s="12" t="s">
        <v>17</v>
      </c>
      <c r="G150" s="13">
        <v>93</v>
      </c>
      <c r="H150" s="13">
        <f>G150/1.2</f>
        <v>77.5</v>
      </c>
      <c r="I150" s="17" t="s">
        <v>26</v>
      </c>
      <c r="J150" s="47">
        <f t="shared" ref="J150" si="92">MIN(H150:H152)</f>
        <v>77.5</v>
      </c>
      <c r="K150" s="12">
        <v>2022</v>
      </c>
      <c r="L150" s="12" t="s">
        <v>28</v>
      </c>
      <c r="M150" s="12" t="s">
        <v>21</v>
      </c>
      <c r="N150" s="12">
        <v>780201001</v>
      </c>
      <c r="O150" s="12">
        <v>7802766441</v>
      </c>
      <c r="P150" s="17" t="s">
        <v>26</v>
      </c>
      <c r="Q150" s="12" t="s">
        <v>15</v>
      </c>
      <c r="R150" s="12">
        <v>2</v>
      </c>
    </row>
    <row r="151" spans="1:18" ht="25.75" x14ac:dyDescent="0.35">
      <c r="A151" s="51"/>
      <c r="B151" s="5" t="s">
        <v>236</v>
      </c>
      <c r="C151" s="51"/>
      <c r="D151" s="51"/>
      <c r="E151" s="2" t="s">
        <v>17</v>
      </c>
      <c r="F151" s="2" t="s">
        <v>17</v>
      </c>
      <c r="G151" s="3">
        <v>95</v>
      </c>
      <c r="H151" s="3">
        <f t="shared" ref="H151:H152" si="93">G151/1.2</f>
        <v>79.166666666666671</v>
      </c>
      <c r="I151" s="3" t="s">
        <v>26</v>
      </c>
      <c r="J151" s="48"/>
      <c r="K151" s="2">
        <v>2022</v>
      </c>
      <c r="L151" s="2" t="s">
        <v>28</v>
      </c>
      <c r="M151" s="2" t="s">
        <v>22</v>
      </c>
      <c r="N151" s="2">
        <v>781001001</v>
      </c>
      <c r="O151" s="2">
        <v>7810024436</v>
      </c>
      <c r="P151" s="3" t="s">
        <v>26</v>
      </c>
      <c r="Q151" s="2" t="s">
        <v>15</v>
      </c>
      <c r="R151" s="2">
        <v>2</v>
      </c>
    </row>
    <row r="152" spans="1:18" ht="26.15" thickBot="1" x14ac:dyDescent="0.4">
      <c r="A152" s="52"/>
      <c r="B152" s="14" t="s">
        <v>237</v>
      </c>
      <c r="C152" s="52"/>
      <c r="D152" s="52"/>
      <c r="E152" s="15" t="s">
        <v>17</v>
      </c>
      <c r="F152" s="15" t="s">
        <v>17</v>
      </c>
      <c r="G152" s="16">
        <v>95</v>
      </c>
      <c r="H152" s="16">
        <f t="shared" si="93"/>
        <v>79.166666666666671</v>
      </c>
      <c r="I152" s="16" t="s">
        <v>26</v>
      </c>
      <c r="J152" s="49"/>
      <c r="K152" s="15">
        <v>2022</v>
      </c>
      <c r="L152" s="15" t="s">
        <v>28</v>
      </c>
      <c r="M152" s="15" t="s">
        <v>23</v>
      </c>
      <c r="N152" s="15">
        <v>780201001</v>
      </c>
      <c r="O152" s="15">
        <v>7802202621</v>
      </c>
      <c r="P152" s="16" t="s">
        <v>26</v>
      </c>
      <c r="Q152" s="15" t="s">
        <v>15</v>
      </c>
      <c r="R152" s="15">
        <v>2</v>
      </c>
    </row>
    <row r="153" spans="1:18" ht="25.75" x14ac:dyDescent="0.35">
      <c r="A153" s="50">
        <v>49</v>
      </c>
      <c r="B153" s="28" t="s">
        <v>238</v>
      </c>
      <c r="C153" s="50" t="s">
        <v>114</v>
      </c>
      <c r="D153" s="50" t="s">
        <v>113</v>
      </c>
      <c r="E153" s="12" t="s">
        <v>16</v>
      </c>
      <c r="F153" s="12" t="s">
        <v>16</v>
      </c>
      <c r="G153" s="33">
        <v>23000</v>
      </c>
      <c r="H153" s="13">
        <f>G153/1.2</f>
        <v>19166.666666666668</v>
      </c>
      <c r="I153" s="17" t="s">
        <v>26</v>
      </c>
      <c r="J153" s="47">
        <f t="shared" ref="J153" si="94">MIN(H153:H155)</f>
        <v>19166.666666666668</v>
      </c>
      <c r="K153" s="12">
        <v>2022</v>
      </c>
      <c r="L153" s="12" t="s">
        <v>28</v>
      </c>
      <c r="M153" s="12" t="s">
        <v>21</v>
      </c>
      <c r="N153" s="12">
        <v>780201001</v>
      </c>
      <c r="O153" s="12">
        <v>7802766441</v>
      </c>
      <c r="P153" s="17" t="s">
        <v>26</v>
      </c>
      <c r="Q153" s="12" t="s">
        <v>15</v>
      </c>
      <c r="R153" s="12">
        <v>2</v>
      </c>
    </row>
    <row r="154" spans="1:18" ht="25.75" x14ac:dyDescent="0.35">
      <c r="A154" s="51"/>
      <c r="B154" s="5" t="s">
        <v>239</v>
      </c>
      <c r="C154" s="51"/>
      <c r="D154" s="51"/>
      <c r="E154" s="2" t="s">
        <v>16</v>
      </c>
      <c r="F154" s="2" t="s">
        <v>16</v>
      </c>
      <c r="G154" s="34">
        <v>24000</v>
      </c>
      <c r="H154" s="3">
        <f t="shared" ref="H154:H155" si="95">G154/1.2</f>
        <v>20000</v>
      </c>
      <c r="I154" s="3" t="s">
        <v>26</v>
      </c>
      <c r="J154" s="48"/>
      <c r="K154" s="2">
        <v>2022</v>
      </c>
      <c r="L154" s="2" t="s">
        <v>28</v>
      </c>
      <c r="M154" s="2" t="s">
        <v>22</v>
      </c>
      <c r="N154" s="2">
        <v>781001001</v>
      </c>
      <c r="O154" s="2">
        <v>7810024436</v>
      </c>
      <c r="P154" s="3" t="s">
        <v>26</v>
      </c>
      <c r="Q154" s="2" t="s">
        <v>15</v>
      </c>
      <c r="R154" s="2">
        <v>2</v>
      </c>
    </row>
    <row r="155" spans="1:18" ht="26.15" thickBot="1" x14ac:dyDescent="0.4">
      <c r="A155" s="52"/>
      <c r="B155" s="14" t="s">
        <v>240</v>
      </c>
      <c r="C155" s="52"/>
      <c r="D155" s="52"/>
      <c r="E155" s="15" t="s">
        <v>16</v>
      </c>
      <c r="F155" s="15" t="s">
        <v>16</v>
      </c>
      <c r="G155" s="35">
        <v>24000</v>
      </c>
      <c r="H155" s="16">
        <f t="shared" si="95"/>
        <v>20000</v>
      </c>
      <c r="I155" s="16" t="s">
        <v>26</v>
      </c>
      <c r="J155" s="49"/>
      <c r="K155" s="15">
        <v>2022</v>
      </c>
      <c r="L155" s="15" t="s">
        <v>28</v>
      </c>
      <c r="M155" s="15" t="s">
        <v>23</v>
      </c>
      <c r="N155" s="15">
        <v>780201001</v>
      </c>
      <c r="O155" s="15">
        <v>7802202621</v>
      </c>
      <c r="P155" s="16" t="s">
        <v>26</v>
      </c>
      <c r="Q155" s="15" t="s">
        <v>15</v>
      </c>
      <c r="R155" s="15">
        <v>2</v>
      </c>
    </row>
    <row r="156" spans="1:18" ht="25.75" x14ac:dyDescent="0.35">
      <c r="A156" s="50">
        <v>50</v>
      </c>
      <c r="B156" s="28" t="s">
        <v>130</v>
      </c>
      <c r="C156" s="50" t="s">
        <v>39</v>
      </c>
      <c r="D156" s="50" t="s">
        <v>118</v>
      </c>
      <c r="E156" s="12" t="s">
        <v>16</v>
      </c>
      <c r="F156" s="12" t="s">
        <v>16</v>
      </c>
      <c r="G156" s="13">
        <v>87500</v>
      </c>
      <c r="H156" s="13">
        <f>G156/1.2</f>
        <v>72916.666666666672</v>
      </c>
      <c r="I156" s="17" t="s">
        <v>26</v>
      </c>
      <c r="J156" s="47">
        <f>MIN(H156:H158)</f>
        <v>72916.666666666672</v>
      </c>
      <c r="K156" s="12">
        <v>2022</v>
      </c>
      <c r="L156" s="12" t="s">
        <v>28</v>
      </c>
      <c r="M156" s="12" t="s">
        <v>21</v>
      </c>
      <c r="N156" s="12">
        <v>780201001</v>
      </c>
      <c r="O156" s="12">
        <v>7802766441</v>
      </c>
      <c r="P156" s="17" t="s">
        <v>26</v>
      </c>
      <c r="Q156" s="12" t="s">
        <v>15</v>
      </c>
      <c r="R156" s="12">
        <v>2</v>
      </c>
    </row>
    <row r="157" spans="1:18" ht="25.75" x14ac:dyDescent="0.35">
      <c r="A157" s="51"/>
      <c r="B157" s="5" t="s">
        <v>131</v>
      </c>
      <c r="C157" s="51"/>
      <c r="D157" s="51"/>
      <c r="E157" s="2" t="s">
        <v>16</v>
      </c>
      <c r="F157" s="2" t="s">
        <v>16</v>
      </c>
      <c r="G157" s="3">
        <v>89000</v>
      </c>
      <c r="H157" s="3">
        <f t="shared" ref="H157:H158" si="96">G157/1.2</f>
        <v>74166.666666666672</v>
      </c>
      <c r="I157" s="3" t="s">
        <v>26</v>
      </c>
      <c r="J157" s="48"/>
      <c r="K157" s="2">
        <v>2022</v>
      </c>
      <c r="L157" s="2" t="s">
        <v>28</v>
      </c>
      <c r="M157" s="2" t="s">
        <v>22</v>
      </c>
      <c r="N157" s="2">
        <v>781001001</v>
      </c>
      <c r="O157" s="2">
        <v>7810024436</v>
      </c>
      <c r="P157" s="3" t="s">
        <v>26</v>
      </c>
      <c r="Q157" s="2" t="s">
        <v>15</v>
      </c>
      <c r="R157" s="2">
        <v>2</v>
      </c>
    </row>
    <row r="158" spans="1:18" ht="26.15" thickBot="1" x14ac:dyDescent="0.4">
      <c r="A158" s="52"/>
      <c r="B158" s="29" t="s">
        <v>132</v>
      </c>
      <c r="C158" s="52"/>
      <c r="D158" s="52"/>
      <c r="E158" s="15" t="s">
        <v>16</v>
      </c>
      <c r="F158" s="15" t="s">
        <v>16</v>
      </c>
      <c r="G158" s="16">
        <v>91000</v>
      </c>
      <c r="H158" s="16">
        <f t="shared" si="96"/>
        <v>75833.333333333343</v>
      </c>
      <c r="I158" s="18" t="s">
        <v>26</v>
      </c>
      <c r="J158" s="49"/>
      <c r="K158" s="15">
        <v>2022</v>
      </c>
      <c r="L158" s="15" t="s">
        <v>28</v>
      </c>
      <c r="M158" s="15" t="s">
        <v>23</v>
      </c>
      <c r="N158" s="15">
        <v>780201001</v>
      </c>
      <c r="O158" s="15">
        <v>7802202621</v>
      </c>
      <c r="P158" s="18" t="s">
        <v>26</v>
      </c>
      <c r="Q158" s="15" t="s">
        <v>15</v>
      </c>
      <c r="R158" s="15">
        <v>2</v>
      </c>
    </row>
    <row r="159" spans="1:18" ht="25.75" x14ac:dyDescent="0.35">
      <c r="A159" s="50">
        <v>51</v>
      </c>
      <c r="B159" s="28" t="s">
        <v>229</v>
      </c>
      <c r="C159" s="50" t="s">
        <v>31</v>
      </c>
      <c r="D159" s="50" t="s">
        <v>115</v>
      </c>
      <c r="E159" s="12" t="s">
        <v>16</v>
      </c>
      <c r="F159" s="12" t="s">
        <v>16</v>
      </c>
      <c r="G159" s="33">
        <v>5200</v>
      </c>
      <c r="H159" s="13">
        <f>G159/1.2</f>
        <v>4333.3333333333339</v>
      </c>
      <c r="I159" s="17" t="s">
        <v>26</v>
      </c>
      <c r="J159" s="47">
        <f t="shared" ref="J159" si="97">MIN(H159:H161)</f>
        <v>4250</v>
      </c>
      <c r="K159" s="12">
        <v>2022</v>
      </c>
      <c r="L159" s="12" t="s">
        <v>28</v>
      </c>
      <c r="M159" s="12" t="s">
        <v>21</v>
      </c>
      <c r="N159" s="12">
        <v>780201001</v>
      </c>
      <c r="O159" s="12">
        <v>7802766441</v>
      </c>
      <c r="P159" s="17" t="s">
        <v>26</v>
      </c>
      <c r="Q159" s="12" t="s">
        <v>15</v>
      </c>
      <c r="R159" s="12">
        <v>2</v>
      </c>
    </row>
    <row r="160" spans="1:18" ht="25.75" x14ac:dyDescent="0.35">
      <c r="A160" s="51"/>
      <c r="B160" s="5" t="s">
        <v>230</v>
      </c>
      <c r="C160" s="51"/>
      <c r="D160" s="51"/>
      <c r="E160" s="2" t="s">
        <v>16</v>
      </c>
      <c r="F160" s="2" t="s">
        <v>16</v>
      </c>
      <c r="G160" s="34">
        <v>5100</v>
      </c>
      <c r="H160" s="3">
        <f t="shared" ref="H160:H161" si="98">G160/1.2</f>
        <v>4250</v>
      </c>
      <c r="I160" s="3" t="s">
        <v>26</v>
      </c>
      <c r="J160" s="48"/>
      <c r="K160" s="2">
        <v>2022</v>
      </c>
      <c r="L160" s="2" t="s">
        <v>28</v>
      </c>
      <c r="M160" s="2" t="s">
        <v>22</v>
      </c>
      <c r="N160" s="2">
        <v>781001001</v>
      </c>
      <c r="O160" s="2">
        <v>7810024436</v>
      </c>
      <c r="P160" s="3" t="s">
        <v>26</v>
      </c>
      <c r="Q160" s="2" t="s">
        <v>15</v>
      </c>
      <c r="R160" s="2">
        <v>2</v>
      </c>
    </row>
    <row r="161" spans="1:18" ht="26.15" thickBot="1" x14ac:dyDescent="0.4">
      <c r="A161" s="52"/>
      <c r="B161" s="14" t="s">
        <v>231</v>
      </c>
      <c r="C161" s="52"/>
      <c r="D161" s="52"/>
      <c r="E161" s="15" t="s">
        <v>16</v>
      </c>
      <c r="F161" s="15" t="s">
        <v>16</v>
      </c>
      <c r="G161" s="35">
        <v>5100</v>
      </c>
      <c r="H161" s="16">
        <f t="shared" si="98"/>
        <v>4250</v>
      </c>
      <c r="I161" s="16" t="s">
        <v>26</v>
      </c>
      <c r="J161" s="49"/>
      <c r="K161" s="15">
        <v>2022</v>
      </c>
      <c r="L161" s="15" t="s">
        <v>28</v>
      </c>
      <c r="M161" s="15" t="s">
        <v>23</v>
      </c>
      <c r="N161" s="15">
        <v>780201001</v>
      </c>
      <c r="O161" s="15">
        <v>7802202621</v>
      </c>
      <c r="P161" s="16" t="s">
        <v>26</v>
      </c>
      <c r="Q161" s="15" t="s">
        <v>15</v>
      </c>
      <c r="R161" s="15">
        <v>2</v>
      </c>
    </row>
    <row r="162" spans="1:18" ht="25.75" x14ac:dyDescent="0.35">
      <c r="A162" s="50">
        <v>52</v>
      </c>
      <c r="B162" s="28" t="s">
        <v>241</v>
      </c>
      <c r="C162" s="50" t="s">
        <v>117</v>
      </c>
      <c r="D162" s="50" t="s">
        <v>116</v>
      </c>
      <c r="E162" s="12" t="s">
        <v>16</v>
      </c>
      <c r="F162" s="12" t="s">
        <v>16</v>
      </c>
      <c r="G162" s="33">
        <v>83000</v>
      </c>
      <c r="H162" s="13">
        <f>G162/1.2</f>
        <v>69166.666666666672</v>
      </c>
      <c r="I162" s="17" t="s">
        <v>26</v>
      </c>
      <c r="J162" s="47">
        <f t="shared" ref="J162" si="99">MIN(H162:H164)</f>
        <v>69083.333333333343</v>
      </c>
      <c r="K162" s="12">
        <v>2022</v>
      </c>
      <c r="L162" s="12" t="s">
        <v>28</v>
      </c>
      <c r="M162" s="12" t="s">
        <v>21</v>
      </c>
      <c r="N162" s="12">
        <v>780201001</v>
      </c>
      <c r="O162" s="12">
        <v>7802766441</v>
      </c>
      <c r="P162" s="17" t="s">
        <v>26</v>
      </c>
      <c r="Q162" s="12" t="s">
        <v>15</v>
      </c>
      <c r="R162" s="12">
        <v>2</v>
      </c>
    </row>
    <row r="163" spans="1:18" ht="25.75" x14ac:dyDescent="0.35">
      <c r="A163" s="51"/>
      <c r="B163" s="5" t="s">
        <v>242</v>
      </c>
      <c r="C163" s="51"/>
      <c r="D163" s="51"/>
      <c r="E163" s="2" t="s">
        <v>16</v>
      </c>
      <c r="F163" s="2" t="s">
        <v>16</v>
      </c>
      <c r="G163" s="34">
        <v>82900</v>
      </c>
      <c r="H163" s="3">
        <f t="shared" ref="H163:H164" si="100">G163/1.2</f>
        <v>69083.333333333343</v>
      </c>
      <c r="I163" s="3" t="s">
        <v>26</v>
      </c>
      <c r="J163" s="48"/>
      <c r="K163" s="2">
        <v>2022</v>
      </c>
      <c r="L163" s="2" t="s">
        <v>28</v>
      </c>
      <c r="M163" s="2" t="s">
        <v>22</v>
      </c>
      <c r="N163" s="2">
        <v>781001001</v>
      </c>
      <c r="O163" s="2">
        <v>7810024436</v>
      </c>
      <c r="P163" s="3" t="s">
        <v>26</v>
      </c>
      <c r="Q163" s="2" t="s">
        <v>15</v>
      </c>
      <c r="R163" s="2">
        <v>2</v>
      </c>
    </row>
    <row r="164" spans="1:18" ht="26.15" thickBot="1" x14ac:dyDescent="0.4">
      <c r="A164" s="52"/>
      <c r="B164" s="14" t="s">
        <v>243</v>
      </c>
      <c r="C164" s="52"/>
      <c r="D164" s="52"/>
      <c r="E164" s="15" t="s">
        <v>16</v>
      </c>
      <c r="F164" s="15" t="s">
        <v>16</v>
      </c>
      <c r="G164" s="35">
        <v>84000</v>
      </c>
      <c r="H164" s="16">
        <f t="shared" si="100"/>
        <v>70000</v>
      </c>
      <c r="I164" s="16" t="s">
        <v>26</v>
      </c>
      <c r="J164" s="49"/>
      <c r="K164" s="15">
        <v>2022</v>
      </c>
      <c r="L164" s="15" t="s">
        <v>28</v>
      </c>
      <c r="M164" s="15" t="s">
        <v>23</v>
      </c>
      <c r="N164" s="15">
        <v>780201001</v>
      </c>
      <c r="O164" s="15">
        <v>7802202621</v>
      </c>
      <c r="P164" s="16" t="s">
        <v>26</v>
      </c>
      <c r="Q164" s="15" t="s">
        <v>15</v>
      </c>
      <c r="R164" s="15">
        <v>2</v>
      </c>
    </row>
    <row r="165" spans="1:18" ht="25.75" x14ac:dyDescent="0.35">
      <c r="A165" s="50">
        <v>53</v>
      </c>
      <c r="B165" s="28" t="s">
        <v>244</v>
      </c>
      <c r="C165" s="50" t="s">
        <v>120</v>
      </c>
      <c r="D165" s="50" t="s">
        <v>119</v>
      </c>
      <c r="E165" s="12" t="s">
        <v>16</v>
      </c>
      <c r="F165" s="12" t="s">
        <v>16</v>
      </c>
      <c r="G165" s="33">
        <v>750</v>
      </c>
      <c r="H165" s="13">
        <f>G165/1.2</f>
        <v>625</v>
      </c>
      <c r="I165" s="17" t="s">
        <v>26</v>
      </c>
      <c r="J165" s="47">
        <f t="shared" ref="J165" si="101">MIN(H165:H167)</f>
        <v>625</v>
      </c>
      <c r="K165" s="12">
        <v>2022</v>
      </c>
      <c r="L165" s="12" t="s">
        <v>28</v>
      </c>
      <c r="M165" s="12" t="s">
        <v>21</v>
      </c>
      <c r="N165" s="12">
        <v>780201001</v>
      </c>
      <c r="O165" s="12">
        <v>7802766441</v>
      </c>
      <c r="P165" s="17" t="s">
        <v>26</v>
      </c>
      <c r="Q165" s="12" t="s">
        <v>15</v>
      </c>
      <c r="R165" s="12">
        <v>2</v>
      </c>
    </row>
    <row r="166" spans="1:18" ht="25.75" x14ac:dyDescent="0.35">
      <c r="A166" s="51"/>
      <c r="B166" s="5" t="s">
        <v>245</v>
      </c>
      <c r="C166" s="51"/>
      <c r="D166" s="51"/>
      <c r="E166" s="2" t="s">
        <v>16</v>
      </c>
      <c r="F166" s="2" t="s">
        <v>16</v>
      </c>
      <c r="G166" s="34">
        <v>760</v>
      </c>
      <c r="H166" s="3">
        <f t="shared" ref="H166:H167" si="102">G166/1.2</f>
        <v>633.33333333333337</v>
      </c>
      <c r="I166" s="3" t="s">
        <v>26</v>
      </c>
      <c r="J166" s="48"/>
      <c r="K166" s="2">
        <v>2022</v>
      </c>
      <c r="L166" s="2" t="s">
        <v>28</v>
      </c>
      <c r="M166" s="2" t="s">
        <v>22</v>
      </c>
      <c r="N166" s="2">
        <v>781001001</v>
      </c>
      <c r="O166" s="2">
        <v>7810024436</v>
      </c>
      <c r="P166" s="3" t="s">
        <v>26</v>
      </c>
      <c r="Q166" s="2" t="s">
        <v>15</v>
      </c>
      <c r="R166" s="2">
        <v>2</v>
      </c>
    </row>
    <row r="167" spans="1:18" ht="26.15" thickBot="1" x14ac:dyDescent="0.4">
      <c r="A167" s="52"/>
      <c r="B167" s="14" t="s">
        <v>246</v>
      </c>
      <c r="C167" s="52"/>
      <c r="D167" s="52"/>
      <c r="E167" s="15" t="s">
        <v>16</v>
      </c>
      <c r="F167" s="15" t="s">
        <v>16</v>
      </c>
      <c r="G167" s="35">
        <v>790</v>
      </c>
      <c r="H167" s="16">
        <f t="shared" si="102"/>
        <v>658.33333333333337</v>
      </c>
      <c r="I167" s="16" t="s">
        <v>26</v>
      </c>
      <c r="J167" s="49"/>
      <c r="K167" s="15">
        <v>2022</v>
      </c>
      <c r="L167" s="15" t="s">
        <v>28</v>
      </c>
      <c r="M167" s="15" t="s">
        <v>23</v>
      </c>
      <c r="N167" s="15">
        <v>780201001</v>
      </c>
      <c r="O167" s="15">
        <v>7802202621</v>
      </c>
      <c r="P167" s="16" t="s">
        <v>26</v>
      </c>
      <c r="Q167" s="15" t="s">
        <v>15</v>
      </c>
      <c r="R167" s="15">
        <v>2</v>
      </c>
    </row>
    <row r="168" spans="1:18" ht="25.75" x14ac:dyDescent="0.35">
      <c r="A168" s="50">
        <v>54</v>
      </c>
      <c r="B168" s="28" t="s">
        <v>244</v>
      </c>
      <c r="C168" s="50" t="s">
        <v>122</v>
      </c>
      <c r="D168" s="50" t="s">
        <v>121</v>
      </c>
      <c r="E168" s="12" t="s">
        <v>16</v>
      </c>
      <c r="F168" s="12" t="s">
        <v>16</v>
      </c>
      <c r="G168" s="33">
        <v>3590</v>
      </c>
      <c r="H168" s="13">
        <f>G168/1.2</f>
        <v>2991.666666666667</v>
      </c>
      <c r="I168" s="17" t="s">
        <v>26</v>
      </c>
      <c r="J168" s="47">
        <f t="shared" ref="J168" si="103">MIN(H168:H170)</f>
        <v>2991.666666666667</v>
      </c>
      <c r="K168" s="12">
        <v>2022</v>
      </c>
      <c r="L168" s="12" t="s">
        <v>28</v>
      </c>
      <c r="M168" s="12" t="s">
        <v>21</v>
      </c>
      <c r="N168" s="12">
        <v>780201001</v>
      </c>
      <c r="O168" s="12">
        <v>7802766441</v>
      </c>
      <c r="P168" s="17" t="s">
        <v>26</v>
      </c>
      <c r="Q168" s="12" t="s">
        <v>15</v>
      </c>
      <c r="R168" s="12">
        <v>2</v>
      </c>
    </row>
    <row r="169" spans="1:18" ht="25.75" x14ac:dyDescent="0.35">
      <c r="A169" s="51"/>
      <c r="B169" s="5" t="s">
        <v>245</v>
      </c>
      <c r="C169" s="51"/>
      <c r="D169" s="51"/>
      <c r="E169" s="2" t="s">
        <v>16</v>
      </c>
      <c r="F169" s="2" t="s">
        <v>16</v>
      </c>
      <c r="G169" s="34">
        <v>3600</v>
      </c>
      <c r="H169" s="3">
        <f t="shared" ref="H169:H170" si="104">G169/1.2</f>
        <v>3000</v>
      </c>
      <c r="I169" s="3" t="s">
        <v>26</v>
      </c>
      <c r="J169" s="48"/>
      <c r="K169" s="2">
        <v>2022</v>
      </c>
      <c r="L169" s="2" t="s">
        <v>28</v>
      </c>
      <c r="M169" s="2" t="s">
        <v>22</v>
      </c>
      <c r="N169" s="2">
        <v>781001001</v>
      </c>
      <c r="O169" s="2">
        <v>7810024436</v>
      </c>
      <c r="P169" s="3" t="s">
        <v>26</v>
      </c>
      <c r="Q169" s="2" t="s">
        <v>15</v>
      </c>
      <c r="R169" s="2">
        <v>2</v>
      </c>
    </row>
    <row r="170" spans="1:18" ht="26.15" thickBot="1" x14ac:dyDescent="0.4">
      <c r="A170" s="52"/>
      <c r="B170" s="14" t="s">
        <v>246</v>
      </c>
      <c r="C170" s="52"/>
      <c r="D170" s="52"/>
      <c r="E170" s="15" t="s">
        <v>16</v>
      </c>
      <c r="F170" s="15" t="s">
        <v>16</v>
      </c>
      <c r="G170" s="35">
        <v>3600</v>
      </c>
      <c r="H170" s="16">
        <f t="shared" si="104"/>
        <v>3000</v>
      </c>
      <c r="I170" s="16" t="s">
        <v>26</v>
      </c>
      <c r="J170" s="49"/>
      <c r="K170" s="15">
        <v>2022</v>
      </c>
      <c r="L170" s="15" t="s">
        <v>28</v>
      </c>
      <c r="M170" s="15" t="s">
        <v>23</v>
      </c>
      <c r="N170" s="15">
        <v>780201001</v>
      </c>
      <c r="O170" s="15">
        <v>7802202621</v>
      </c>
      <c r="P170" s="16" t="s">
        <v>26</v>
      </c>
      <c r="Q170" s="15" t="s">
        <v>15</v>
      </c>
      <c r="R170" s="15">
        <v>2</v>
      </c>
    </row>
    <row r="171" spans="1:18" ht="25.75" x14ac:dyDescent="0.35">
      <c r="A171" s="50">
        <v>55</v>
      </c>
      <c r="B171" s="28" t="s">
        <v>247</v>
      </c>
      <c r="C171" s="50" t="s">
        <v>67</v>
      </c>
      <c r="D171" s="50" t="s">
        <v>123</v>
      </c>
      <c r="E171" s="12" t="s">
        <v>16</v>
      </c>
      <c r="F171" s="12" t="s">
        <v>16</v>
      </c>
      <c r="G171" s="33">
        <v>1480</v>
      </c>
      <c r="H171" s="13">
        <f>G171/1.2</f>
        <v>1233.3333333333335</v>
      </c>
      <c r="I171" s="17" t="s">
        <v>26</v>
      </c>
      <c r="J171" s="47">
        <f t="shared" ref="J171" si="105">MIN(H171:H173)</f>
        <v>1208.3333333333335</v>
      </c>
      <c r="K171" s="12">
        <v>2022</v>
      </c>
      <c r="L171" s="12" t="s">
        <v>28</v>
      </c>
      <c r="M171" s="12" t="s">
        <v>21</v>
      </c>
      <c r="N171" s="12">
        <v>780201001</v>
      </c>
      <c r="O171" s="12">
        <v>7802766441</v>
      </c>
      <c r="P171" s="17" t="s">
        <v>26</v>
      </c>
      <c r="Q171" s="12" t="s">
        <v>15</v>
      </c>
      <c r="R171" s="12">
        <v>2</v>
      </c>
    </row>
    <row r="172" spans="1:18" ht="25.75" x14ac:dyDescent="0.35">
      <c r="A172" s="51"/>
      <c r="B172" s="5" t="s">
        <v>248</v>
      </c>
      <c r="C172" s="51"/>
      <c r="D172" s="51"/>
      <c r="E172" s="2" t="s">
        <v>16</v>
      </c>
      <c r="F172" s="2" t="s">
        <v>16</v>
      </c>
      <c r="G172" s="34">
        <v>1520</v>
      </c>
      <c r="H172" s="3">
        <f t="shared" ref="H172:H173" si="106">G172/1.2</f>
        <v>1266.6666666666667</v>
      </c>
      <c r="I172" s="3" t="s">
        <v>26</v>
      </c>
      <c r="J172" s="48"/>
      <c r="K172" s="2">
        <v>2022</v>
      </c>
      <c r="L172" s="2" t="s">
        <v>28</v>
      </c>
      <c r="M172" s="2" t="s">
        <v>22</v>
      </c>
      <c r="N172" s="2">
        <v>781001001</v>
      </c>
      <c r="O172" s="2">
        <v>7810024436</v>
      </c>
      <c r="P172" s="3" t="s">
        <v>26</v>
      </c>
      <c r="Q172" s="2" t="s">
        <v>15</v>
      </c>
      <c r="R172" s="2">
        <v>2</v>
      </c>
    </row>
    <row r="173" spans="1:18" ht="26.15" thickBot="1" x14ac:dyDescent="0.4">
      <c r="A173" s="52"/>
      <c r="B173" s="14" t="s">
        <v>249</v>
      </c>
      <c r="C173" s="52"/>
      <c r="D173" s="52"/>
      <c r="E173" s="15" t="s">
        <v>16</v>
      </c>
      <c r="F173" s="15" t="s">
        <v>16</v>
      </c>
      <c r="G173" s="35">
        <v>1450</v>
      </c>
      <c r="H173" s="16">
        <f t="shared" si="106"/>
        <v>1208.3333333333335</v>
      </c>
      <c r="I173" s="16" t="s">
        <v>26</v>
      </c>
      <c r="J173" s="49"/>
      <c r="K173" s="15">
        <v>2022</v>
      </c>
      <c r="L173" s="15" t="s">
        <v>28</v>
      </c>
      <c r="M173" s="15" t="s">
        <v>23</v>
      </c>
      <c r="N173" s="15">
        <v>780201001</v>
      </c>
      <c r="O173" s="15">
        <v>7802202621</v>
      </c>
      <c r="P173" s="16" t="s">
        <v>26</v>
      </c>
      <c r="Q173" s="15" t="s">
        <v>15</v>
      </c>
      <c r="R173" s="15">
        <v>2</v>
      </c>
    </row>
    <row r="174" spans="1:18" ht="25.75" x14ac:dyDescent="0.35">
      <c r="A174" s="50">
        <v>56</v>
      </c>
      <c r="B174" s="28" t="s">
        <v>250</v>
      </c>
      <c r="C174" s="50" t="s">
        <v>67</v>
      </c>
      <c r="D174" s="50" t="s">
        <v>124</v>
      </c>
      <c r="E174" s="12" t="s">
        <v>16</v>
      </c>
      <c r="F174" s="12" t="s">
        <v>16</v>
      </c>
      <c r="G174" s="33">
        <v>550</v>
      </c>
      <c r="H174" s="13">
        <f>G174/1.2</f>
        <v>458.33333333333337</v>
      </c>
      <c r="I174" s="17" t="s">
        <v>26</v>
      </c>
      <c r="J174" s="47">
        <f t="shared" ref="J174" si="107">MIN(H174:H176)</f>
        <v>450</v>
      </c>
      <c r="K174" s="12">
        <v>2022</v>
      </c>
      <c r="L174" s="12" t="s">
        <v>28</v>
      </c>
      <c r="M174" s="12" t="s">
        <v>21</v>
      </c>
      <c r="N174" s="12">
        <v>780201001</v>
      </c>
      <c r="O174" s="12">
        <v>7802766441</v>
      </c>
      <c r="P174" s="17" t="s">
        <v>26</v>
      </c>
      <c r="Q174" s="12" t="s">
        <v>15</v>
      </c>
      <c r="R174" s="12">
        <v>2</v>
      </c>
    </row>
    <row r="175" spans="1:18" ht="25.75" x14ac:dyDescent="0.35">
      <c r="A175" s="51"/>
      <c r="B175" s="5" t="s">
        <v>251</v>
      </c>
      <c r="C175" s="51"/>
      <c r="D175" s="51"/>
      <c r="E175" s="2" t="s">
        <v>16</v>
      </c>
      <c r="F175" s="2" t="s">
        <v>16</v>
      </c>
      <c r="G175" s="34">
        <v>600</v>
      </c>
      <c r="H175" s="3">
        <f t="shared" ref="H175:H176" si="108">G175/1.2</f>
        <v>500</v>
      </c>
      <c r="I175" s="3" t="s">
        <v>26</v>
      </c>
      <c r="J175" s="48"/>
      <c r="K175" s="2">
        <v>2022</v>
      </c>
      <c r="L175" s="2" t="s">
        <v>28</v>
      </c>
      <c r="M175" s="2" t="s">
        <v>22</v>
      </c>
      <c r="N175" s="2">
        <v>781001001</v>
      </c>
      <c r="O175" s="2">
        <v>7810024436</v>
      </c>
      <c r="P175" s="3" t="s">
        <v>26</v>
      </c>
      <c r="Q175" s="2" t="s">
        <v>15</v>
      </c>
      <c r="R175" s="2">
        <v>2</v>
      </c>
    </row>
    <row r="176" spans="1:18" ht="26.15" thickBot="1" x14ac:dyDescent="0.4">
      <c r="A176" s="52"/>
      <c r="B176" s="14" t="s">
        <v>252</v>
      </c>
      <c r="C176" s="52"/>
      <c r="D176" s="52"/>
      <c r="E176" s="15" t="s">
        <v>16</v>
      </c>
      <c r="F176" s="15" t="s">
        <v>16</v>
      </c>
      <c r="G176" s="35">
        <v>540</v>
      </c>
      <c r="H176" s="16">
        <f t="shared" si="108"/>
        <v>450</v>
      </c>
      <c r="I176" s="16" t="s">
        <v>26</v>
      </c>
      <c r="J176" s="49"/>
      <c r="K176" s="15">
        <v>2022</v>
      </c>
      <c r="L176" s="15" t="s">
        <v>28</v>
      </c>
      <c r="M176" s="15" t="s">
        <v>23</v>
      </c>
      <c r="N176" s="15">
        <v>780201001</v>
      </c>
      <c r="O176" s="15">
        <v>7802202621</v>
      </c>
      <c r="P176" s="16" t="s">
        <v>26</v>
      </c>
      <c r="Q176" s="15" t="s">
        <v>15</v>
      </c>
      <c r="R176" s="15">
        <v>2</v>
      </c>
    </row>
    <row r="177" spans="1:18" ht="25.75" x14ac:dyDescent="0.35">
      <c r="A177" s="50">
        <v>57</v>
      </c>
      <c r="B177" s="28" t="s">
        <v>244</v>
      </c>
      <c r="C177" s="50" t="s">
        <v>126</v>
      </c>
      <c r="D177" s="50" t="s">
        <v>125</v>
      </c>
      <c r="E177" s="12" t="s">
        <v>16</v>
      </c>
      <c r="F177" s="12" t="s">
        <v>16</v>
      </c>
      <c r="G177" s="33">
        <v>170</v>
      </c>
      <c r="H177" s="13">
        <f>G177/1.2</f>
        <v>141.66666666666669</v>
      </c>
      <c r="I177" s="17" t="s">
        <v>26</v>
      </c>
      <c r="J177" s="47">
        <f t="shared" ref="J177" si="109">MIN(H177:H179)</f>
        <v>133.33333333333334</v>
      </c>
      <c r="K177" s="12">
        <v>2022</v>
      </c>
      <c r="L177" s="12" t="s">
        <v>28</v>
      </c>
      <c r="M177" s="12" t="s">
        <v>21</v>
      </c>
      <c r="N177" s="12">
        <v>780201001</v>
      </c>
      <c r="O177" s="12">
        <v>7802766441</v>
      </c>
      <c r="P177" s="17" t="s">
        <v>26</v>
      </c>
      <c r="Q177" s="12" t="s">
        <v>15</v>
      </c>
      <c r="R177" s="12">
        <v>2</v>
      </c>
    </row>
    <row r="178" spans="1:18" ht="25.75" x14ac:dyDescent="0.35">
      <c r="A178" s="51"/>
      <c r="B178" s="5" t="s">
        <v>245</v>
      </c>
      <c r="C178" s="51"/>
      <c r="D178" s="51"/>
      <c r="E178" s="2" t="s">
        <v>16</v>
      </c>
      <c r="F178" s="2" t="s">
        <v>16</v>
      </c>
      <c r="G178" s="34">
        <v>160</v>
      </c>
      <c r="H178" s="3">
        <f t="shared" ref="H178:H179" si="110">G178/1.2</f>
        <v>133.33333333333334</v>
      </c>
      <c r="I178" s="3" t="s">
        <v>26</v>
      </c>
      <c r="J178" s="48"/>
      <c r="K178" s="2">
        <v>2022</v>
      </c>
      <c r="L178" s="2" t="s">
        <v>28</v>
      </c>
      <c r="M178" s="2" t="s">
        <v>22</v>
      </c>
      <c r="N178" s="2">
        <v>781001001</v>
      </c>
      <c r="O178" s="2">
        <v>7810024436</v>
      </c>
      <c r="P178" s="3" t="s">
        <v>26</v>
      </c>
      <c r="Q178" s="2" t="s">
        <v>15</v>
      </c>
      <c r="R178" s="2">
        <v>2</v>
      </c>
    </row>
    <row r="179" spans="1:18" ht="26.15" thickBot="1" x14ac:dyDescent="0.4">
      <c r="A179" s="52"/>
      <c r="B179" s="14" t="s">
        <v>246</v>
      </c>
      <c r="C179" s="52"/>
      <c r="D179" s="52"/>
      <c r="E179" s="15" t="s">
        <v>16</v>
      </c>
      <c r="F179" s="15" t="s">
        <v>16</v>
      </c>
      <c r="G179" s="35">
        <v>160</v>
      </c>
      <c r="H179" s="16">
        <f t="shared" si="110"/>
        <v>133.33333333333334</v>
      </c>
      <c r="I179" s="16" t="s">
        <v>26</v>
      </c>
      <c r="J179" s="49"/>
      <c r="K179" s="15">
        <v>2022</v>
      </c>
      <c r="L179" s="15" t="s">
        <v>28</v>
      </c>
      <c r="M179" s="15" t="s">
        <v>23</v>
      </c>
      <c r="N179" s="15">
        <v>780201001</v>
      </c>
      <c r="O179" s="15">
        <v>7802202621</v>
      </c>
      <c r="P179" s="16" t="s">
        <v>26</v>
      </c>
      <c r="Q179" s="15" t="s">
        <v>15</v>
      </c>
      <c r="R179" s="15">
        <v>2</v>
      </c>
    </row>
  </sheetData>
  <mergeCells count="236">
    <mergeCell ref="A174:A176"/>
    <mergeCell ref="C174:C176"/>
    <mergeCell ref="D174:D176"/>
    <mergeCell ref="J174:J176"/>
    <mergeCell ref="A177:A179"/>
    <mergeCell ref="C177:C179"/>
    <mergeCell ref="D177:D179"/>
    <mergeCell ref="J177:J179"/>
    <mergeCell ref="A168:A170"/>
    <mergeCell ref="C168:C170"/>
    <mergeCell ref="D168:D170"/>
    <mergeCell ref="J168:J170"/>
    <mergeCell ref="A171:A173"/>
    <mergeCell ref="C171:C173"/>
    <mergeCell ref="D171:D173"/>
    <mergeCell ref="J171:J173"/>
    <mergeCell ref="A156:A158"/>
    <mergeCell ref="C156:C158"/>
    <mergeCell ref="D156:D158"/>
    <mergeCell ref="J156:J158"/>
    <mergeCell ref="A165:A167"/>
    <mergeCell ref="C165:C167"/>
    <mergeCell ref="D165:D167"/>
    <mergeCell ref="J165:J167"/>
    <mergeCell ref="A159:A161"/>
    <mergeCell ref="C159:C161"/>
    <mergeCell ref="D159:D161"/>
    <mergeCell ref="J159:J161"/>
    <mergeCell ref="A162:A164"/>
    <mergeCell ref="C162:C164"/>
    <mergeCell ref="D162:D164"/>
    <mergeCell ref="J162:J164"/>
    <mergeCell ref="A150:A152"/>
    <mergeCell ref="C150:C152"/>
    <mergeCell ref="D150:D152"/>
    <mergeCell ref="J150:J152"/>
    <mergeCell ref="A153:A155"/>
    <mergeCell ref="C153:C155"/>
    <mergeCell ref="D153:D155"/>
    <mergeCell ref="J153:J155"/>
    <mergeCell ref="A144:A146"/>
    <mergeCell ref="C144:C146"/>
    <mergeCell ref="D144:D146"/>
    <mergeCell ref="J144:J146"/>
    <mergeCell ref="A147:A149"/>
    <mergeCell ref="C147:C149"/>
    <mergeCell ref="D147:D149"/>
    <mergeCell ref="J147:J149"/>
    <mergeCell ref="A138:A140"/>
    <mergeCell ref="C138:C140"/>
    <mergeCell ref="D138:D140"/>
    <mergeCell ref="J138:J140"/>
    <mergeCell ref="A141:A143"/>
    <mergeCell ref="C141:C143"/>
    <mergeCell ref="D141:D143"/>
    <mergeCell ref="J141:J143"/>
    <mergeCell ref="A132:A134"/>
    <mergeCell ref="C132:C134"/>
    <mergeCell ref="D132:D134"/>
    <mergeCell ref="J132:J134"/>
    <mergeCell ref="A135:A137"/>
    <mergeCell ref="C135:C137"/>
    <mergeCell ref="D135:D137"/>
    <mergeCell ref="J135:J137"/>
    <mergeCell ref="A126:A128"/>
    <mergeCell ref="C126:C128"/>
    <mergeCell ref="D126:D128"/>
    <mergeCell ref="J126:J128"/>
    <mergeCell ref="A129:A131"/>
    <mergeCell ref="C129:C131"/>
    <mergeCell ref="D129:D131"/>
    <mergeCell ref="J129:J131"/>
    <mergeCell ref="A120:A122"/>
    <mergeCell ref="C120:C122"/>
    <mergeCell ref="D120:D122"/>
    <mergeCell ref="J120:J122"/>
    <mergeCell ref="A123:A125"/>
    <mergeCell ref="C123:C125"/>
    <mergeCell ref="D123:D125"/>
    <mergeCell ref="J123:J125"/>
    <mergeCell ref="A114:A116"/>
    <mergeCell ref="C114:C116"/>
    <mergeCell ref="D114:D116"/>
    <mergeCell ref="J114:J116"/>
    <mergeCell ref="A117:A119"/>
    <mergeCell ref="C117:C119"/>
    <mergeCell ref="D117:D119"/>
    <mergeCell ref="J117:J119"/>
    <mergeCell ref="A108:A110"/>
    <mergeCell ref="C108:C110"/>
    <mergeCell ref="D108:D110"/>
    <mergeCell ref="J108:J110"/>
    <mergeCell ref="A111:A113"/>
    <mergeCell ref="C111:C113"/>
    <mergeCell ref="D111:D113"/>
    <mergeCell ref="J111:J113"/>
    <mergeCell ref="A102:A104"/>
    <mergeCell ref="C102:C104"/>
    <mergeCell ref="D102:D104"/>
    <mergeCell ref="J102:J104"/>
    <mergeCell ref="A105:A107"/>
    <mergeCell ref="C105:C107"/>
    <mergeCell ref="D105:D107"/>
    <mergeCell ref="J105:J107"/>
    <mergeCell ref="A96:A98"/>
    <mergeCell ref="C96:C98"/>
    <mergeCell ref="D96:D98"/>
    <mergeCell ref="J96:J98"/>
    <mergeCell ref="A99:A101"/>
    <mergeCell ref="C99:C101"/>
    <mergeCell ref="D99:D101"/>
    <mergeCell ref="J99:J101"/>
    <mergeCell ref="A90:A92"/>
    <mergeCell ref="C90:C92"/>
    <mergeCell ref="D90:D92"/>
    <mergeCell ref="J90:J92"/>
    <mergeCell ref="A93:A95"/>
    <mergeCell ref="C93:C95"/>
    <mergeCell ref="D93:D95"/>
    <mergeCell ref="J93:J95"/>
    <mergeCell ref="A84:A86"/>
    <mergeCell ref="C84:C86"/>
    <mergeCell ref="D84:D86"/>
    <mergeCell ref="J84:J86"/>
    <mergeCell ref="A87:A89"/>
    <mergeCell ref="C87:C89"/>
    <mergeCell ref="D87:D89"/>
    <mergeCell ref="J87:J89"/>
    <mergeCell ref="A78:A80"/>
    <mergeCell ref="C78:C80"/>
    <mergeCell ref="D78:D80"/>
    <mergeCell ref="J78:J80"/>
    <mergeCell ref="A81:A83"/>
    <mergeCell ref="C81:C83"/>
    <mergeCell ref="D81:D83"/>
    <mergeCell ref="J81:J83"/>
    <mergeCell ref="A69:A71"/>
    <mergeCell ref="C69:C71"/>
    <mergeCell ref="D69:D71"/>
    <mergeCell ref="J69:J71"/>
    <mergeCell ref="A75:A77"/>
    <mergeCell ref="C75:C77"/>
    <mergeCell ref="D75:D77"/>
    <mergeCell ref="J75:J77"/>
    <mergeCell ref="A72:A74"/>
    <mergeCell ref="C72:C74"/>
    <mergeCell ref="D72:D74"/>
    <mergeCell ref="J72:J74"/>
    <mergeCell ref="C63:C65"/>
    <mergeCell ref="D63:D65"/>
    <mergeCell ref="J63:J65"/>
    <mergeCell ref="C66:C68"/>
    <mergeCell ref="D66:D68"/>
    <mergeCell ref="J66:J68"/>
    <mergeCell ref="C57:C59"/>
    <mergeCell ref="D57:D59"/>
    <mergeCell ref="J57:J59"/>
    <mergeCell ref="C60:C62"/>
    <mergeCell ref="D60:D62"/>
    <mergeCell ref="J51:J53"/>
    <mergeCell ref="C54:C56"/>
    <mergeCell ref="D54:D56"/>
    <mergeCell ref="J54:J56"/>
    <mergeCell ref="C45:C47"/>
    <mergeCell ref="D45:D47"/>
    <mergeCell ref="C48:C50"/>
    <mergeCell ref="D48:D50"/>
    <mergeCell ref="J48:J50"/>
    <mergeCell ref="C21:C23"/>
    <mergeCell ref="D21:D23"/>
    <mergeCell ref="J21:J23"/>
    <mergeCell ref="C24:C26"/>
    <mergeCell ref="D24:D26"/>
    <mergeCell ref="A24:A26"/>
    <mergeCell ref="A27:A29"/>
    <mergeCell ref="A21:A23"/>
    <mergeCell ref="A39:A41"/>
    <mergeCell ref="C39:C41"/>
    <mergeCell ref="D39:D41"/>
    <mergeCell ref="J39:J41"/>
    <mergeCell ref="A33:A35"/>
    <mergeCell ref="C33:C35"/>
    <mergeCell ref="D33:D35"/>
    <mergeCell ref="J33:J35"/>
    <mergeCell ref="A36:A38"/>
    <mergeCell ref="C36:C38"/>
    <mergeCell ref="D36:D38"/>
    <mergeCell ref="J36:J38"/>
    <mergeCell ref="J15:J17"/>
    <mergeCell ref="A18:A20"/>
    <mergeCell ref="C18:C20"/>
    <mergeCell ref="D18:D20"/>
    <mergeCell ref="J18:J20"/>
    <mergeCell ref="C12:C14"/>
    <mergeCell ref="D12:D14"/>
    <mergeCell ref="C9:C11"/>
    <mergeCell ref="D9:D11"/>
    <mergeCell ref="A15:A17"/>
    <mergeCell ref="C15:C17"/>
    <mergeCell ref="D15:D17"/>
    <mergeCell ref="A9:A11"/>
    <mergeCell ref="A12:A14"/>
    <mergeCell ref="J12:J14"/>
    <mergeCell ref="A45:A47"/>
    <mergeCell ref="A66:A68"/>
    <mergeCell ref="A57:A59"/>
    <mergeCell ref="A63:A65"/>
    <mergeCell ref="A60:A62"/>
    <mergeCell ref="A48:A50"/>
    <mergeCell ref="A51:A53"/>
    <mergeCell ref="A54:A56"/>
    <mergeCell ref="J24:J26"/>
    <mergeCell ref="J27:J29"/>
    <mergeCell ref="J30:J32"/>
    <mergeCell ref="J45:J47"/>
    <mergeCell ref="J60:J62"/>
    <mergeCell ref="C27:C29"/>
    <mergeCell ref="D27:D29"/>
    <mergeCell ref="A30:A32"/>
    <mergeCell ref="C30:C32"/>
    <mergeCell ref="D30:D32"/>
    <mergeCell ref="C42:C44"/>
    <mergeCell ref="D42:D44"/>
    <mergeCell ref="J42:J44"/>
    <mergeCell ref="A42:A44"/>
    <mergeCell ref="C51:C53"/>
    <mergeCell ref="D51:D53"/>
    <mergeCell ref="P1:Q1"/>
    <mergeCell ref="A4:B4"/>
    <mergeCell ref="O2:Q2"/>
    <mergeCell ref="O3:Q3"/>
    <mergeCell ref="Q4:R4"/>
    <mergeCell ref="A1:C1"/>
    <mergeCell ref="A2:D2"/>
    <mergeCell ref="A3:D3"/>
    <mergeCell ref="J9:J11"/>
  </mergeCells>
  <printOptions horizontalCentered="1"/>
  <pageMargins left="0.19685039370078741" right="0.19685039370078741" top="0.39370078740157483" bottom="0.39370078740157483" header="0" footer="0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02B28-973E-469D-87B2-5B901AD624FD}">
  <dimension ref="A1:E57"/>
  <sheetViews>
    <sheetView topLeftCell="A16" workbookViewId="0">
      <selection activeCell="H32" sqref="H32"/>
    </sheetView>
  </sheetViews>
  <sheetFormatPr defaultRowHeight="14.6" x14ac:dyDescent="0.4"/>
  <cols>
    <col min="1" max="1" width="104.69140625" customWidth="1"/>
    <col min="3" max="5" width="11.69140625" style="53" customWidth="1"/>
  </cols>
  <sheetData>
    <row r="1" spans="1:5" x14ac:dyDescent="0.4">
      <c r="A1" t="str">
        <f>КАЦ!D9</f>
        <v>Источник бесперебойного питания SMV2000CAI</v>
      </c>
      <c r="C1" s="53">
        <f>КАЦ!G9</f>
        <v>41000</v>
      </c>
      <c r="D1" s="53">
        <f>КАЦ!G10</f>
        <v>43500</v>
      </c>
      <c r="E1" s="53">
        <f>КАЦ!G11</f>
        <v>43000</v>
      </c>
    </row>
    <row r="2" spans="1:5" x14ac:dyDescent="0.4">
      <c r="A2" t="str">
        <f>КАЦ!D12</f>
        <v>Кабель-канал ПВХ с двумя крышками 65 мм и несущей перегородкой Legrand DLP 150x50</v>
      </c>
      <c r="C2" s="53">
        <f>КАЦ!G12</f>
        <v>2300</v>
      </c>
      <c r="D2" s="53">
        <f>КАЦ!G13</f>
        <v>2470</v>
      </c>
      <c r="E2" s="53">
        <f>КАЦ!G14</f>
        <v>2250</v>
      </c>
    </row>
    <row r="3" spans="1:5" x14ac:dyDescent="0.4">
      <c r="A3" t="str">
        <f>КАЦ!D15</f>
        <v>Угол плоский ПВХ Legrand DLP 150х50</v>
      </c>
      <c r="C3" s="53">
        <f>КАЦ!G15</f>
        <v>3700</v>
      </c>
      <c r="D3" s="53">
        <f>КАЦ!G16</f>
        <v>3890</v>
      </c>
      <c r="E3" s="53">
        <f>КАЦ!G17</f>
        <v>3800</v>
      </c>
    </row>
    <row r="4" spans="1:5" x14ac:dyDescent="0.4">
      <c r="A4" t="str">
        <f>КАЦ!D18</f>
        <v>Лоток металлический проволочный для прокладки кабеля F5 50х100</v>
      </c>
      <c r="C4" s="53">
        <f>КАЦ!G18</f>
        <v>355</v>
      </c>
      <c r="D4" s="53">
        <f>КАЦ!G19</f>
        <v>378</v>
      </c>
      <c r="E4" s="53">
        <f>КАЦ!G20</f>
        <v>360</v>
      </c>
    </row>
    <row r="5" spans="1:5" x14ac:dyDescent="0.4">
      <c r="A5" t="str">
        <f>КАЦ!D21</f>
        <v>Пластина для подвеса проволочного лотка на шпильке FC37311</v>
      </c>
      <c r="C5" s="53">
        <f>КАЦ!G21</f>
        <v>115</v>
      </c>
      <c r="D5" s="53">
        <f>КАЦ!G22</f>
        <v>118</v>
      </c>
      <c r="E5" s="53">
        <f>КАЦ!G23</f>
        <v>120</v>
      </c>
    </row>
    <row r="6" spans="1:5" x14ac:dyDescent="0.4">
      <c r="A6" t="str">
        <f>КАЦ!D24</f>
        <v>Гайка шестигранная М8 CM110800</v>
      </c>
      <c r="C6" s="53">
        <f>КАЦ!G24</f>
        <v>2.5</v>
      </c>
      <c r="D6" s="53">
        <f>КАЦ!G25</f>
        <v>2.6</v>
      </c>
      <c r="E6" s="53">
        <f>КАЦ!G26</f>
        <v>2.5</v>
      </c>
    </row>
    <row r="7" spans="1:5" x14ac:dyDescent="0.4">
      <c r="A7" t="str">
        <f>КАЦ!D27</f>
        <v>Латунный разрезной анкер М8 CM410831</v>
      </c>
      <c r="C7" s="53">
        <f>КАЦ!G27</f>
        <v>46</v>
      </c>
      <c r="D7" s="53">
        <f>КАЦ!G28</f>
        <v>48</v>
      </c>
      <c r="E7" s="53">
        <f>КАЦ!G29</f>
        <v>45</v>
      </c>
    </row>
    <row r="8" spans="1:5" x14ac:dyDescent="0.4">
      <c r="A8" t="str">
        <f>КАЦ!D30</f>
        <v>Шпилька М8 CM200801</v>
      </c>
      <c r="C8" s="53">
        <f>КАЦ!G30</f>
        <v>124</v>
      </c>
      <c r="D8" s="53">
        <f>КАЦ!G31</f>
        <v>121</v>
      </c>
      <c r="E8" s="53">
        <f>КАЦ!G32</f>
        <v>126</v>
      </c>
    </row>
    <row r="9" spans="1:5" x14ac:dyDescent="0.4">
      <c r="A9" t="str">
        <f>КАЦ!D33</f>
        <v>Крепежный комплект №1 для монтажа проволочного лотка CM350001</v>
      </c>
      <c r="C9" s="53">
        <f>КАЦ!G33</f>
        <v>36</v>
      </c>
      <c r="D9" s="53">
        <f>КАЦ!G34</f>
        <v>35</v>
      </c>
      <c r="E9" s="53">
        <f>КАЦ!G35</f>
        <v>35</v>
      </c>
    </row>
    <row r="10" spans="1:5" x14ac:dyDescent="0.4">
      <c r="A10" t="str">
        <f>КАЦ!D36</f>
        <v>Распределительный щит ЩРН-12 накладной</v>
      </c>
      <c r="C10" s="53">
        <f>КАЦ!G36</f>
        <v>1250</v>
      </c>
      <c r="D10" s="53">
        <f>КАЦ!G37</f>
        <v>1210</v>
      </c>
      <c r="E10" s="53">
        <f>КАЦ!G38</f>
        <v>1400</v>
      </c>
    </row>
    <row r="11" spans="1:5" x14ac:dyDescent="0.4">
      <c r="A11" t="str">
        <f>КАЦ!D39</f>
        <v>Дифференциальный автомат DSH201R, 1P+N, 30мА, 40А, AC 2CSR245072R1404</v>
      </c>
      <c r="C11" s="53">
        <f>КАЦ!G39</f>
        <v>5500</v>
      </c>
      <c r="D11" s="53">
        <f>КАЦ!G40</f>
        <v>5380</v>
      </c>
      <c r="E11" s="53">
        <f>КАЦ!G41</f>
        <v>5350</v>
      </c>
    </row>
    <row r="12" spans="1:5" x14ac:dyDescent="0.4">
      <c r="A12" t="str">
        <f>КАЦ!D42</f>
        <v>Автоматический выключатель S201 С63 2CDS251001R0634</v>
      </c>
      <c r="C12" s="53">
        <f>КАЦ!G42</f>
        <v>980</v>
      </c>
      <c r="D12" s="53">
        <f>КАЦ!G43</f>
        <v>1050</v>
      </c>
      <c r="E12" s="53">
        <f>КАЦ!G44</f>
        <v>950</v>
      </c>
    </row>
    <row r="13" spans="1:5" x14ac:dyDescent="0.4">
      <c r="A13" t="str">
        <f>КАЦ!D45</f>
        <v>Автоматический выключатель S201 C20 2CDS251001R0204</v>
      </c>
      <c r="C13" s="53">
        <f>КАЦ!G45</f>
        <v>510</v>
      </c>
      <c r="D13" s="53">
        <f>КАЦ!G46</f>
        <v>490</v>
      </c>
      <c r="E13" s="53">
        <f>КАЦ!G47</f>
        <v>520</v>
      </c>
    </row>
    <row r="14" spans="1:5" x14ac:dyDescent="0.4">
      <c r="A14" t="str">
        <f>КАЦ!D48</f>
        <v>Автоматический выключатель S201 C10 2CDS251001R0104</v>
      </c>
      <c r="C14" s="53">
        <f>КАЦ!G48</f>
        <v>450</v>
      </c>
      <c r="D14" s="53">
        <f>КАЦ!G49</f>
        <v>450</v>
      </c>
      <c r="E14" s="53">
        <f>КАЦ!G50</f>
        <v>460</v>
      </c>
    </row>
    <row r="15" spans="1:5" x14ac:dyDescent="0.4">
      <c r="A15" t="str">
        <f>КАЦ!D51</f>
        <v>Розетка Legrand Mosaic 2х2К+З с суппортом для DLP (крышка 65мм) автозажим 4М, белая 077432</v>
      </c>
      <c r="C15" s="53">
        <f>КАЦ!G51</f>
        <v>1490</v>
      </c>
      <c r="D15" s="53">
        <f>КАЦ!G52</f>
        <v>1600</v>
      </c>
      <c r="E15" s="53">
        <f>КАЦ!G53</f>
        <v>1500</v>
      </c>
    </row>
    <row r="16" spans="1:5" x14ac:dyDescent="0.4">
      <c r="A16" t="str">
        <f>КАЦ!D54</f>
        <v>Розетка Legrand Mosaic 3х2К+З с суппортом для DLP (крышка 65мм) автозажим 6М, белая 077433</v>
      </c>
      <c r="C16" s="53">
        <f>КАЦ!G54</f>
        <v>2200</v>
      </c>
      <c r="D16" s="53">
        <f>КАЦ!G55</f>
        <v>2350</v>
      </c>
      <c r="E16" s="53">
        <f>КАЦ!G56</f>
        <v>2200</v>
      </c>
    </row>
    <row r="17" spans="1:5" x14ac:dyDescent="0.4">
      <c r="A17" t="str">
        <f>КАЦ!D57</f>
        <v>Розетка Legrand Mosaic 3х2К+З с суппортом для DLP (крышка 65мм) с блокировкой автозажим 6М, красный 077453</v>
      </c>
      <c r="C17" s="53">
        <f>КАЦ!G57</f>
        <v>3200</v>
      </c>
      <c r="D17" s="53">
        <f>КАЦ!G58</f>
        <v>3350</v>
      </c>
      <c r="E17" s="53">
        <f>КАЦ!G59</f>
        <v>3200</v>
      </c>
    </row>
    <row r="18" spans="1:5" x14ac:dyDescent="0.4">
      <c r="A18" t="str">
        <f>КАЦ!D60</f>
        <v>Кабель ВВГнг(А)-LSLTx 3х10 мм2</v>
      </c>
      <c r="C18" s="53">
        <f>КАЦ!G60</f>
        <v>490</v>
      </c>
      <c r="D18" s="53">
        <f>КАЦ!G61</f>
        <v>488</v>
      </c>
      <c r="E18" s="53">
        <f>КАЦ!G62</f>
        <v>490</v>
      </c>
    </row>
    <row r="19" spans="1:5" x14ac:dyDescent="0.4">
      <c r="A19" t="str">
        <f>КАЦ!D63</f>
        <v>Кабель ВВГнг(А)-LSLTx 3х2,5 мм2</v>
      </c>
      <c r="C19" s="53">
        <f>КАЦ!G63</f>
        <v>158</v>
      </c>
      <c r="D19" s="53">
        <f>КАЦ!G64</f>
        <v>160</v>
      </c>
      <c r="E19" s="53">
        <f>КАЦ!G65</f>
        <v>156</v>
      </c>
    </row>
    <row r="20" spans="1:5" x14ac:dyDescent="0.4">
      <c r="A20" t="str">
        <f>КАЦ!D66</f>
        <v>Кабель ВВГнг(А)-LSLTx 3х1,5 мм2</v>
      </c>
      <c r="C20" s="53">
        <f>КАЦ!G66</f>
        <v>110</v>
      </c>
      <c r="D20" s="53">
        <f>КАЦ!G67</f>
        <v>115</v>
      </c>
      <c r="E20" s="53">
        <f>КАЦ!G68</f>
        <v>115</v>
      </c>
    </row>
    <row r="21" spans="1:5" x14ac:dyDescent="0.4">
      <c r="A21" t="str">
        <f>КАЦ!D69</f>
        <v>Разъем AC-101/K2416</v>
      </c>
      <c r="C21" s="53">
        <f>КАЦ!G69</f>
        <v>134</v>
      </c>
      <c r="D21" s="53">
        <f>КАЦ!G70</f>
        <v>128</v>
      </c>
      <c r="E21" s="53">
        <f>КАЦ!G71</f>
        <v>130</v>
      </c>
    </row>
    <row r="22" spans="1:5" x14ac:dyDescent="0.4">
      <c r="A22" t="str">
        <f>КАЦ!D72</f>
        <v>Мастика терморасширяющаяся огнезащитная для кабельных проходок МТО</v>
      </c>
      <c r="C22" s="53">
        <f>КАЦ!G72</f>
        <v>980</v>
      </c>
      <c r="D22" s="53">
        <f>КАЦ!G73</f>
        <v>1100</v>
      </c>
      <c r="E22" s="53">
        <f>КАЦ!G74</f>
        <v>1100</v>
      </c>
    </row>
    <row r="23" spans="1:5" x14ac:dyDescent="0.4">
      <c r="A23" t="str">
        <f>КАЦ!D75</f>
        <v>Удаленное рабочее место TRASSIR MiniClient настольное исполнение</v>
      </c>
      <c r="C23" s="53">
        <f>КАЦ!G75</f>
        <v>26000</v>
      </c>
      <c r="D23" s="53">
        <f>КАЦ!G76</f>
        <v>27500</v>
      </c>
      <c r="E23" s="53">
        <f>КАЦ!G77</f>
        <v>25000</v>
      </c>
    </row>
    <row r="24" spans="1:5" x14ac:dyDescent="0.4">
      <c r="A24" t="str">
        <f>КАЦ!D78</f>
        <v>Монитор	 DS-D5024FN</v>
      </c>
      <c r="C24" s="53">
        <f>КАЦ!G78</f>
        <v>38500</v>
      </c>
      <c r="D24" s="53">
        <f>КАЦ!G79</f>
        <v>37900</v>
      </c>
      <c r="E24" s="53">
        <f>КАЦ!G80</f>
        <v>40000</v>
      </c>
    </row>
    <row r="25" spans="1:5" x14ac:dyDescent="0.4">
      <c r="A25" t="str">
        <f>КАЦ!D81</f>
        <v>Кабель 4100C-OR Cat5e LSZH</v>
      </c>
      <c r="C25" s="53">
        <f>КАЦ!G81</f>
        <v>47</v>
      </c>
      <c r="D25" s="53">
        <f>КАЦ!G82</f>
        <v>47</v>
      </c>
      <c r="E25" s="53">
        <f>КАЦ!G83</f>
        <v>48</v>
      </c>
    </row>
    <row r="26" spans="1:5" x14ac:dyDescent="0.4">
      <c r="A26" t="str">
        <f>КАЦ!D84</f>
        <v>Коннектор RG45</v>
      </c>
      <c r="C26" s="53">
        <f>КАЦ!G84</f>
        <v>15</v>
      </c>
      <c r="D26" s="53">
        <f>КАЦ!G85</f>
        <v>14</v>
      </c>
      <c r="E26" s="53">
        <f>КАЦ!G86</f>
        <v>15</v>
      </c>
    </row>
    <row r="27" spans="1:5" x14ac:dyDescent="0.4">
      <c r="A27" t="str">
        <f>КАЦ!D87</f>
        <v>Защитный колпачок для RG45</v>
      </c>
      <c r="C27" s="53">
        <f>КАЦ!G87</f>
        <v>5</v>
      </c>
      <c r="D27" s="53">
        <f>КАЦ!G88</f>
        <v>6</v>
      </c>
      <c r="E27" s="53">
        <f>КАЦ!G89</f>
        <v>5</v>
      </c>
    </row>
    <row r="28" spans="1:5" x14ac:dyDescent="0.4">
      <c r="A28" t="str">
        <f>КАЦ!D90</f>
        <v>Прибор охранный Гранит-3 Эк</v>
      </c>
      <c r="C28" s="53">
        <f>КАЦ!G90</f>
        <v>4500</v>
      </c>
      <c r="D28" s="53">
        <f>КАЦ!G91</f>
        <v>4300</v>
      </c>
      <c r="E28" s="53">
        <f>КАЦ!G92</f>
        <v>4500</v>
      </c>
    </row>
    <row r="29" spans="1:5" x14ac:dyDescent="0.4">
      <c r="A29" t="str">
        <f>КАЦ!D93</f>
        <v>Извещатель охранный точечный магнитоконтактный ИО 102-6</v>
      </c>
      <c r="C29" s="53">
        <f>КАЦ!G93</f>
        <v>170</v>
      </c>
      <c r="D29" s="53">
        <f>КАЦ!G94</f>
        <v>169</v>
      </c>
      <c r="E29" s="53">
        <f>КАЦ!G95</f>
        <v>180</v>
      </c>
    </row>
    <row r="30" spans="1:5" x14ac:dyDescent="0.4">
      <c r="A30" t="str">
        <f>КАЦ!D96</f>
        <v>Извещатель охранный оптико-электронный Фотон-16А (ИО 209-27)</v>
      </c>
      <c r="C30" s="53">
        <f>КАЦ!G96</f>
        <v>1450</v>
      </c>
      <c r="D30" s="53">
        <f>КАЦ!G97</f>
        <v>1400</v>
      </c>
      <c r="E30" s="53">
        <f>КАЦ!G98</f>
        <v>1400</v>
      </c>
    </row>
    <row r="31" spans="1:5" x14ac:dyDescent="0.4">
      <c r="A31" t="str">
        <f>КАЦ!D99</f>
        <v>Извещатель охранный ручной точечный электроконтактный Астра-321Т (ИО 101-7/1)</v>
      </c>
      <c r="C31" s="53">
        <f>КАЦ!G99</f>
        <v>310</v>
      </c>
      <c r="D31" s="53">
        <f>КАЦ!G100</f>
        <v>320</v>
      </c>
      <c r="E31" s="53">
        <f>КАЦ!G101</f>
        <v>310</v>
      </c>
    </row>
    <row r="32" spans="1:5" x14ac:dyDescent="0.4">
      <c r="A32" t="str">
        <f>КАЦ!D102</f>
        <v>Коробка монтажная с тампером JB-701</v>
      </c>
      <c r="C32" s="53">
        <f>КАЦ!G102</f>
        <v>160</v>
      </c>
      <c r="D32" s="53">
        <f>КАЦ!G103</f>
        <v>158</v>
      </c>
      <c r="E32" s="53">
        <f>КАЦ!G104</f>
        <v>165</v>
      </c>
    </row>
    <row r="33" spans="1:5" x14ac:dyDescent="0.4">
      <c r="A33" t="str">
        <f>КАЦ!D105</f>
        <v>КПСВВнг(А)-LSLTx 1х2х0,75 мм2</v>
      </c>
      <c r="C33" s="53">
        <f>КАЦ!G105</f>
        <v>27</v>
      </c>
      <c r="D33" s="53">
        <f>КАЦ!G106</f>
        <v>28</v>
      </c>
      <c r="E33" s="53">
        <f>КАЦ!G107</f>
        <v>27</v>
      </c>
    </row>
    <row r="34" spans="1:5" x14ac:dyDescent="0.4">
      <c r="A34" t="str">
        <f>КАЦ!D108</f>
        <v>Контроллер системы оповещения LPA-DUO-M</v>
      </c>
      <c r="C34" s="53">
        <f>КАЦ!G108</f>
        <v>140000</v>
      </c>
      <c r="D34" s="53">
        <f>КАЦ!G109</f>
        <v>145000</v>
      </c>
      <c r="E34" s="53">
        <f>КАЦ!G110</f>
        <v>143000</v>
      </c>
    </row>
    <row r="35" spans="1:5" x14ac:dyDescent="0.4">
      <c r="A35" t="str">
        <f>КАЦ!D111</f>
        <v>Модуль расширения системы оповещения LPA-DUO-S</v>
      </c>
      <c r="C35" s="53">
        <f>КАЦ!G111</f>
        <v>130000</v>
      </c>
      <c r="D35" s="53">
        <f>КАЦ!G112</f>
        <v>135000</v>
      </c>
      <c r="E35" s="53">
        <f>КАЦ!G113</f>
        <v>133000</v>
      </c>
    </row>
    <row r="36" spans="1:5" x14ac:dyDescent="0.4">
      <c r="A36" t="str">
        <f>КАЦ!D114</f>
        <v>Микрофонная консоль 
LPA-DUO-MIC на 16 зон</v>
      </c>
      <c r="C36" s="53">
        <f>КАЦ!G114</f>
        <v>38000</v>
      </c>
      <c r="D36" s="53">
        <f>КАЦ!G115</f>
        <v>41000</v>
      </c>
      <c r="E36" s="53">
        <f>КАЦ!G116</f>
        <v>40000</v>
      </c>
    </row>
    <row r="37" spans="1:5" x14ac:dyDescent="0.4">
      <c r="A37" t="str">
        <f>КАЦ!D117</f>
        <v>Громкоговоритель LPA-6W</v>
      </c>
      <c r="C37" s="53">
        <f>КАЦ!G117</f>
        <v>2800</v>
      </c>
      <c r="D37" s="53">
        <f>КАЦ!G118</f>
        <v>2780</v>
      </c>
      <c r="E37" s="53">
        <f>КАЦ!G119</f>
        <v>2700</v>
      </c>
    </row>
    <row r="38" spans="1:5" x14ac:dyDescent="0.4">
      <c r="A38" t="str">
        <f>КАЦ!D120</f>
        <v>Резистор	1,5 кОм 3 Вт</v>
      </c>
      <c r="C38" s="53">
        <f>КАЦ!G120</f>
        <v>17</v>
      </c>
      <c r="D38" s="53">
        <f>КАЦ!G121</f>
        <v>16</v>
      </c>
      <c r="E38" s="53">
        <f>КАЦ!G122</f>
        <v>16</v>
      </c>
    </row>
    <row r="39" spans="1:5" x14ac:dyDescent="0.4">
      <c r="A39" t="str">
        <f>КАЦ!D123</f>
        <v>Контроллер VIZIT-KTM602R</v>
      </c>
      <c r="C39" s="53">
        <f>КАЦ!G123</f>
        <v>4200</v>
      </c>
      <c r="D39" s="53">
        <f>КАЦ!G124</f>
        <v>4700</v>
      </c>
      <c r="E39" s="53">
        <f>КАЦ!G125</f>
        <v>4500</v>
      </c>
    </row>
    <row r="40" spans="1:5" x14ac:dyDescent="0.4">
      <c r="A40" t="str">
        <f>КАЦ!D126</f>
        <v>Монитор видеодомофона М405М</v>
      </c>
      <c r="C40" s="53">
        <f>КАЦ!G126</f>
        <v>18900</v>
      </c>
      <c r="D40" s="53">
        <f>КАЦ!G127</f>
        <v>19500</v>
      </c>
      <c r="E40" s="53">
        <f>КАЦ!G128</f>
        <v>19500</v>
      </c>
    </row>
    <row r="41" spans="1:5" x14ac:dyDescent="0.4">
      <c r="A41" t="str">
        <f>КАЦ!D129</f>
        <v>Блок вызова БВД-411CBL</v>
      </c>
      <c r="C41" s="53">
        <f>КАЦ!G129</f>
        <v>6500</v>
      </c>
      <c r="D41" s="53">
        <f>КАЦ!G130</f>
        <v>6800</v>
      </c>
      <c r="E41" s="53">
        <f>КАЦ!G131</f>
        <v>6500</v>
      </c>
    </row>
    <row r="42" spans="1:5" x14ac:dyDescent="0.4">
      <c r="A42" t="str">
        <f>КАЦ!D132</f>
        <v>Электромагнитный замок МL400М-50</v>
      </c>
      <c r="C42" s="53">
        <f>КАЦ!G132</f>
        <v>3200</v>
      </c>
      <c r="D42" s="53">
        <f>КАЦ!G133</f>
        <v>3400</v>
      </c>
      <c r="E42" s="53">
        <f>КАЦ!G134</f>
        <v>3250</v>
      </c>
    </row>
    <row r="43" spans="1:5" x14ac:dyDescent="0.4">
      <c r="A43" t="str">
        <f>КАЦ!D135</f>
        <v>Кнопка "ВЫХОД" 	EXIT 300M</v>
      </c>
      <c r="C43" s="53">
        <f>КАЦ!G135</f>
        <v>1000</v>
      </c>
      <c r="D43" s="53">
        <f>КАЦ!G136</f>
        <v>1100</v>
      </c>
      <c r="E43" s="53">
        <f>КАЦ!G137</f>
        <v>990</v>
      </c>
    </row>
    <row r="44" spans="1:5" x14ac:dyDescent="0.4">
      <c r="A44" t="str">
        <f>КАЦ!D138</f>
        <v>Идентификатор VIZIT-RF2.1</v>
      </c>
      <c r="C44" s="53">
        <f>КАЦ!G138</f>
        <v>120</v>
      </c>
      <c r="D44" s="53">
        <f>КАЦ!G139</f>
        <v>115</v>
      </c>
      <c r="E44" s="53">
        <f>КАЦ!G140</f>
        <v>118</v>
      </c>
    </row>
    <row r="45" spans="1:5" x14ac:dyDescent="0.4">
      <c r="A45" t="str">
        <f>КАЦ!D141</f>
        <v>Щит ЩМП-1 395х310х220</v>
      </c>
      <c r="C45" s="53">
        <f>КАЦ!G141</f>
        <v>6100</v>
      </c>
      <c r="D45" s="53">
        <f>КАЦ!G142</f>
        <v>5990</v>
      </c>
      <c r="E45" s="53">
        <f>КАЦ!G143</f>
        <v>6100</v>
      </c>
    </row>
    <row r="46" spans="1:5" x14ac:dyDescent="0.4">
      <c r="A46" t="str">
        <f>КАЦ!D144</f>
        <v>Розетка накладная сдвоенная</v>
      </c>
      <c r="C46" s="53">
        <f>КАЦ!G144</f>
        <v>230</v>
      </c>
      <c r="D46" s="53">
        <f>КАЦ!G145</f>
        <v>232</v>
      </c>
      <c r="E46" s="53">
        <f>КАЦ!G146</f>
        <v>232</v>
      </c>
    </row>
    <row r="47" spans="1:5" x14ac:dyDescent="0.4">
      <c r="A47" t="str">
        <f>КАЦ!D147</f>
        <v>Доводчик дверной VIZIT-DC503S ARCTIC</v>
      </c>
      <c r="C47" s="53">
        <f>КАЦ!G147</f>
        <v>2200</v>
      </c>
      <c r="D47" s="53">
        <f>КАЦ!G148</f>
        <v>2250</v>
      </c>
      <c r="E47" s="53">
        <f>КАЦ!G149</f>
        <v>2400</v>
      </c>
    </row>
    <row r="48" spans="1:5" x14ac:dyDescent="0.4">
      <c r="A48" t="str">
        <f>КАЦ!D150</f>
        <v>Паракс РК 75-3,7-319нг(А)-LSLTx</v>
      </c>
      <c r="C48" s="53">
        <f>КАЦ!G150</f>
        <v>93</v>
      </c>
      <c r="D48" s="53">
        <f>КАЦ!G151</f>
        <v>95</v>
      </c>
      <c r="E48" s="53">
        <f>КАЦ!G152</f>
        <v>95</v>
      </c>
    </row>
    <row r="49" spans="1:5" x14ac:dyDescent="0.4">
      <c r="A49" t="str">
        <f>КАЦ!D153</f>
        <v>Шкаф телекоммуникационный настенный разборный ЭКОНОМ 18U 600х650</v>
      </c>
      <c r="C49" s="53">
        <f>КАЦ!G153</f>
        <v>23000</v>
      </c>
      <c r="D49" s="53">
        <f>КАЦ!G154</f>
        <v>24000</v>
      </c>
      <c r="E49" s="53">
        <f>КАЦ!G155</f>
        <v>24000</v>
      </c>
    </row>
    <row r="50" spans="1:5" x14ac:dyDescent="0.4">
      <c r="A50" t="str">
        <f>КАЦ!D156</f>
        <v>Источник бесперебойного питания 	SMT1500RMI2U</v>
      </c>
      <c r="C50" s="53">
        <f>КАЦ!G156</f>
        <v>87500</v>
      </c>
      <c r="D50" s="53">
        <f>КАЦ!G157</f>
        <v>89000</v>
      </c>
      <c r="E50" s="53">
        <f>КАЦ!G158</f>
        <v>91000</v>
      </c>
    </row>
    <row r="51" spans="1:5" x14ac:dyDescent="0.4">
      <c r="A51" t="str">
        <f>КАЦ!D159</f>
        <v>Блок розеток Rem-16 с авт. 16А, 6 IEC 60320 C19, 16A, алюм., 19", колодка Rem-16</v>
      </c>
      <c r="C51" s="53">
        <f>КАЦ!G159</f>
        <v>5200</v>
      </c>
      <c r="D51" s="53">
        <f>КАЦ!G160</f>
        <v>5100</v>
      </c>
      <c r="E51" s="53">
        <f>КАЦ!G161</f>
        <v>5100</v>
      </c>
    </row>
    <row r="52" spans="1:5" x14ac:dyDescent="0.4">
      <c r="A52" t="str">
        <f>КАЦ!D162</f>
        <v>Коммутатор DS-3E2528P</v>
      </c>
      <c r="C52" s="53">
        <f>КАЦ!G162</f>
        <v>83000</v>
      </c>
      <c r="D52" s="53">
        <f>КАЦ!G163</f>
        <v>82900</v>
      </c>
      <c r="E52" s="53">
        <f>КАЦ!G164</f>
        <v>84000</v>
      </c>
    </row>
    <row r="53" spans="1:5" x14ac:dyDescent="0.4">
      <c r="A53" t="str">
        <f>КАЦ!D165</f>
        <v>Органайзер NMC-OK400-2</v>
      </c>
      <c r="C53" s="53">
        <f>КАЦ!G165</f>
        <v>750</v>
      </c>
      <c r="D53" s="53">
        <f>КАЦ!G166</f>
        <v>760</v>
      </c>
      <c r="E53" s="53">
        <f>КАЦ!G167</f>
        <v>790</v>
      </c>
    </row>
    <row r="54" spans="1:5" x14ac:dyDescent="0.4">
      <c r="A54" t="str">
        <f>КАЦ!D168</f>
        <v>Патч-панель 
NMC-RP24UD2-1U-BK</v>
      </c>
      <c r="C54" s="53">
        <f>КАЦ!G168</f>
        <v>3590</v>
      </c>
      <c r="D54" s="53">
        <f>КАЦ!G169</f>
        <v>3600</v>
      </c>
      <c r="E54" s="53">
        <f>КАЦ!G170</f>
        <v>3600</v>
      </c>
    </row>
    <row r="55" spans="1:5" x14ac:dyDescent="0.4">
      <c r="A55" t="str">
        <f>КАЦ!D171</f>
        <v>Розетка 2хRJ45 Legrand DLP Mosaic Кат.5 FTP с рамкой и суппортом для кабель-канала с крышкой 65мм 078673</v>
      </c>
      <c r="C55" s="53">
        <f>КАЦ!G171</f>
        <v>1480</v>
      </c>
      <c r="D55" s="53">
        <f>КАЦ!G172</f>
        <v>1520</v>
      </c>
      <c r="E55" s="53">
        <f>КАЦ!G173</f>
        <v>1450</v>
      </c>
    </row>
    <row r="56" spans="1:5" x14ac:dyDescent="0.4">
      <c r="A56" t="str">
        <f>КАЦ!D174</f>
        <v>Розетка RJ11 Legrand Mosaic 1М 078730</v>
      </c>
      <c r="C56" s="53">
        <f>КАЦ!G174</f>
        <v>550</v>
      </c>
      <c r="D56" s="53">
        <f>КАЦ!G175</f>
        <v>600</v>
      </c>
      <c r="E56" s="53">
        <f>КАЦ!G176</f>
        <v>540</v>
      </c>
    </row>
    <row r="57" spans="1:5" x14ac:dyDescent="0.4">
      <c r="A57" t="str">
        <f>КАЦ!D177</f>
        <v>Рамка с суппортом DLP Legrand Mosaic на 2 модуля для крышки 65мм 010952</v>
      </c>
      <c r="C57" s="53">
        <f>КАЦ!G177</f>
        <v>170</v>
      </c>
      <c r="D57" s="53">
        <f>КАЦ!G178</f>
        <v>160</v>
      </c>
      <c r="E57" s="53">
        <f>КАЦ!G179</f>
        <v>160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КАЦ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КАЦ</dc:title>
  <dc:creator>Казак Алексей Михайлович</dc:creator>
  <cp:lastModifiedBy>Казак Алексей Михайлович</cp:lastModifiedBy>
  <dcterms:created xsi:type="dcterms:W3CDTF">2022-02-06T18:25:15Z</dcterms:created>
  <dcterms:modified xsi:type="dcterms:W3CDTF">2022-02-13T10:31:40Z</dcterms:modified>
</cp:coreProperties>
</file>